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</sheets>
  <definedNames/>
  <calcPr/>
</workbook>
</file>

<file path=xl/sharedStrings.xml><?xml version="1.0" encoding="utf-8"?>
<sst xmlns="http://schemas.openxmlformats.org/spreadsheetml/2006/main" count="338" uniqueCount="100">
  <si>
    <t>Максимальный вес одного места не должен превышать 1500 кг.</t>
  </si>
  <si>
    <t>Максимальная длина одной из сторон места не должна превышать 4 метров.</t>
  </si>
  <si>
    <t>К негабаритному грузу + 25 % от стоимости доставки</t>
  </si>
  <si>
    <t>К грузу в обрешетке + 30 % от стоимости доставки</t>
  </si>
  <si>
    <t>Негабаритным считается груз вес одного места которого превышает 500 кг, либо объем более 2 м/куб, либо длина одной сторону превышает 3,0 м.</t>
  </si>
  <si>
    <t>№ П/п</t>
  </si>
  <si>
    <t>Стоимость доставки из Санкт-Петербурга: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</si>
  <si>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</si>
  <si>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</si>
  <si>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</si>
  <si>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</si>
  <si>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</si>
  <si>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</si>
  <si>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</si>
  <si>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</si>
  <si>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</si>
  <si>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</si>
  <si>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</si>
  <si>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д. Агалатово (Всеволожский р-н, Лен.обл)</t>
  </si>
  <si>
    <t>1-2 дня</t>
  </si>
  <si>
    <t>Договорная</t>
  </si>
  <si>
    <t>п. Аннино (Ломоносовский р-он, Лен. обл)</t>
  </si>
  <si>
    <t>д. Аннолово (Тосненский р-он, Лен. обл)</t>
  </si>
  <si>
    <t>п. Белоостров (Курортный р-он СПб)</t>
  </si>
  <si>
    <t>Бокситогорск  (Лен. обл)</t>
  </si>
  <si>
    <t>г.п. Большая Ижора (Ломоносовский р-он, Лен.обл)</t>
  </si>
  <si>
    <t>д. Борисова Грива (Всеволожский р-он, Лен. обл)</t>
  </si>
  <si>
    <t>д. Ваганово (Всеволожский р-он, Лен. обл)</t>
  </si>
  <si>
    <t>д. Вартемяги (Всеволожский р-н, Лен.обл)</t>
  </si>
  <si>
    <t>д. Виллози  (Ломоносовский р-он, Лен.обл)</t>
  </si>
  <si>
    <t>Волосово (Лен.обл)</t>
  </si>
  <si>
    <t>г. Волхов (Лен.обл)</t>
  </si>
  <si>
    <t>д. Вырица (Гатчинский р-он, Лен.обл)</t>
  </si>
  <si>
    <t>с.п. Горбунки (Ломоносовский р-он, Лен.обл)</t>
  </si>
  <si>
    <t>г.п. Дубровка (Всеволожский р-он, Лен. обл)</t>
  </si>
  <si>
    <t>г. Зеленогорск (г. Спб)</t>
  </si>
  <si>
    <t>д. Иннолово (Ломоносовский р-он, Лен.обл)</t>
  </si>
  <si>
    <t>д. Кавголово (Всеволожский р-он, Лен. обл)</t>
  </si>
  <si>
    <t>д. Кальтино (Всеволожский р-н, Лен.обл)</t>
  </si>
  <si>
    <t>г. Кировск ( Лен. обл)</t>
  </si>
  <si>
    <t>г. Кингисепп (Лен.обл)</t>
  </si>
  <si>
    <t>Кириши (Лен. обл)</t>
  </si>
  <si>
    <t>дер. Кирполье (Всеволожский р-н, Лен.обл)</t>
  </si>
  <si>
    <t>д. Коккорево (Всеволожский р-он, Лен. обл)</t>
  </si>
  <si>
    <t>д. Колтуши (Всеволожский р-н, Лен.обл)</t>
  </si>
  <si>
    <t>п. Комарово (Курортный р-он, г. СПб)</t>
  </si>
  <si>
    <t>Коммунар (Гатчинский р-он, Лен. обл)</t>
  </si>
  <si>
    <t>д. Кузьмолово (Всеволожский р-н, Лен.обл)</t>
  </si>
  <si>
    <t>г.п. Кузьмоловский (Всеволожский р-н, Лен.обл)</t>
  </si>
  <si>
    <t>д. Куттузи (Ломоносовский р-он, Лен.обл)</t>
  </si>
  <si>
    <t>д. Лаголово (Ломоносовский р-он, Лен. обл)</t>
  </si>
  <si>
    <t>Лаврики  (Всеволожский р-н, Лен.обл)</t>
  </si>
  <si>
    <t>г.п. Лебяжье (Ломоносовский р-он, Лен.обл)</t>
  </si>
  <si>
    <t>п. Левашово (СПб)</t>
  </si>
  <si>
    <t>п. Ленинское (Выборгский р-он, Лен. обл)</t>
  </si>
  <si>
    <t>п. Ленсоветовский (г. СПб, тер. п. Шушары, Пушкинский р-он)</t>
  </si>
  <si>
    <t>Лодейное поле (Лен. обл)</t>
  </si>
  <si>
    <t>Любань (Тосненский р-он, Лен. обл)</t>
  </si>
  <si>
    <t>д. Малая Ижора (Ломоносовский р-он, Лен.обл)</t>
  </si>
  <si>
    <t>д. Малое Карлино (Ломоносовский р-он, г. СПб)</t>
  </si>
  <si>
    <t>п. Молодежное (Курортный р-он, г. СПб)</t>
  </si>
  <si>
    <t>д. Мурилово (Ломоносовский р-он, Лен. обл)</t>
  </si>
  <si>
    <t>г. Отрадное (Кировский р-он, Лен. обл)</t>
  </si>
  <si>
    <t>г. Павловск (Пушкинский р-он)</t>
  </si>
  <si>
    <t>п. Песочный (Курортный р-он, г. СПб)</t>
  </si>
  <si>
    <t>п. Первомайское (Выборгский р-он, Лен. обл)</t>
  </si>
  <si>
    <t>Пикалёво (Бокситогорский р-он. Лен. обл)</t>
  </si>
  <si>
    <t>д. Пикколово (Ломоносовский р-он, Лен. обл)</t>
  </si>
  <si>
    <t>д. Пигелево (Ломоносовский р-он, Лен. обл)</t>
  </si>
  <si>
    <t>Подпорожье (Лен. обл)</t>
  </si>
  <si>
    <t>д. Покровская (Гатчинский р-он, Лен. обл)</t>
  </si>
  <si>
    <t>Приозерск (Лен. обл)</t>
  </si>
  <si>
    <t>д. Порошкино (Всеволожский р-н, Лен.обл)</t>
  </si>
  <si>
    <t>п. Понтонный (Колпинский р-он, г. СПб)</t>
  </si>
  <si>
    <t>пос. имени Морозова  (Всеволожский р-н, Лен.обл)</t>
  </si>
  <si>
    <t>д. Разбегаево (Ломоносовский р-он, Лен. обл)</t>
  </si>
  <si>
    <t>г.п. Рахья  (Всеволожский р-он, Лен. обл)</t>
  </si>
  <si>
    <t>п. Романовка (Всеволожский р-н, Лен.обл)</t>
  </si>
  <si>
    <t>п. Репино (Курортный р-он, г. СПб)</t>
  </si>
  <si>
    <t>п. Ропша (Ломоносовский р-он, Лен. обл)</t>
  </si>
  <si>
    <t>г.п. Рощино (Выборгский р-он, Лен. обл)</t>
  </si>
  <si>
    <t>д. Разметелево (Всеволожский р-он, Лен. обл)</t>
  </si>
  <si>
    <t>г. Сертолово (Всеволожвский р-он, Лен. обл)</t>
  </si>
  <si>
    <t>г. Сестрорецк (г. СПб)</t>
  </si>
  <si>
    <t>пос. имени Свердлова (Всеволожвский р-он, Лен. обл)</t>
  </si>
  <si>
    <t>пгт. Сиверский (Гатчинский р-он, Лен. обл)</t>
  </si>
  <si>
    <t>г.п. Синявино (Кировский р-он, Лен.обл)</t>
  </si>
  <si>
    <t>Сланцы (Лен. обл)</t>
  </si>
  <si>
    <t>п. Солнечное (Курортный р-он, СПб)</t>
  </si>
  <si>
    <t>г. Сосновый Бор (Лен. обл)</t>
  </si>
  <si>
    <t>д. Старая (Всеволожский р-он, Лен. обл)</t>
  </si>
  <si>
    <t>г.п. Сясьстрой (Волхоский р-он, Лен. обл)</t>
  </si>
  <si>
    <t>г.п. Тайцыа (Ломоносовский р-он, Лен. обл)</t>
  </si>
  <si>
    <t>д. Токсово (Всеволожский р-н, Лен.обл)</t>
  </si>
  <si>
    <t>г. Тихвин (Лен. обл)</t>
  </si>
  <si>
    <t>п. Усть-Луга (Кингисеппский р-он, Лен. обл)</t>
  </si>
  <si>
    <t>г.п. Федоровское  (Тосненский р-он, Лен. обл)</t>
  </si>
  <si>
    <t>д. Хапо-Ое (Всеволожский р-он, Лен. обл)</t>
  </si>
  <si>
    <t>г. Шлиссельбург (Кировский р-он, Лен. обл))</t>
  </si>
  <si>
    <t>п. Щеглово (Всеволожский р-он, Лен. обл)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</si>
</sst>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,\ mmmm\ dd,\ yyyy"/>
  </numFmts>
  <fonts count="7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>
      <sz val="8.0"/>
      <color theme="1"/>
      <name val="Arial"/>
    </font>
    <font>
      <sz val="8.0"/>
      <color theme="1"/>
      <name val="Cambria"/>
    </font>
    <font>
      <sz val="8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7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0" fillId="0" fontId="4" numFmtId="0" xfId="0" applyFont="1"/>
    <xf borderId="0" fillId="0" fontId="4" numFmtId="0" xfId="0" applyAlignment="1" applyFont="1">
      <alignment horizontal="right" vertical="center"/>
    </xf>
    <xf borderId="5" fillId="0" fontId="1" numFmtId="0" xfId="0" applyBorder="1" applyFont="1"/>
    <xf borderId="6" fillId="2" fontId="4" numFmtId="0" xfId="0" applyAlignment="1" applyBorder="1" applyFill="1" applyFont="1">
      <alignment horizontal="center" readingOrder="1" shrinkToFit="0" vertical="center" wrapText="1"/>
    </xf>
    <xf borderId="6" fillId="3" fontId="4" numFmtId="0" xfId="0" applyAlignment="1" applyBorder="1" applyFill="1" applyFont="1">
      <alignment horizontal="center" readingOrder="1" shrinkToFit="0" vertical="center" wrapText="1"/>
    </xf>
    <xf borderId="6" fillId="2" fontId="4" numFmtId="0" xfId="0" applyAlignment="1" applyBorder="1" applyFill="1" applyFont="1">
      <alignment horizontal="center" readingOrder="1" vertical="center"/>
    </xf>
    <xf borderId="6" fillId="4" fontId="4" numFmtId="0" xfId="0" applyAlignment="1" applyBorder="1" applyFill="1" applyFont="1">
      <alignment horizontal="center" readingOrder="1" vertical="center"/>
    </xf>
    <xf borderId="6" fillId="0" fontId="5" numFmtId="0" xfId="0" applyAlignment="1" applyBorder="1" applyFont="1">
      <alignment horizontal="center" readingOrder="1" vertical="center"/>
    </xf>
    <xf borderId="6" fillId="0" fontId="6" numFmtId="0" xfId="0" applyAlignment="1" applyBorder="1" applyFont="1">
      <alignment horizontal="center" readingOrder="1" vertical="center"/>
    </xf>
    <xf borderId="6" fillId="0" fontId="4" numFmtId="0" xfId="0" applyAlignment="1" applyBorder="1" applyFont="1">
      <alignment horizontal="center"/>
    </xf>
    <xf borderId="6" fillId="0" fontId="4" numFmtId="49" xfId="0" applyAlignment="1" applyBorder="1" applyFont="1" applyNumberFormat="1">
      <alignment horizontal="center" readingOrder="1" vertical="center"/>
    </xf>
    <xf borderId="0" fillId="0" fontId="4" numFmtId="0" xfId="0" applyAlignment="1" applyFont="1">
      <alignment horizontal="center"/>
    </xf>
    <xf borderId="6" fillId="0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6" fillId="0" fontId="4" numFmtId="0" xfId="0" applyAlignment="1" applyBorder="1" applyFont="1">
      <alignment horizontal="center" shrinkToFit="0" vertical="center" wrapText="1"/>
    </xf>
    <xf borderId="6" fillId="0" fontId="6" numFmtId="0" xfId="0" applyAlignment="1" applyBorder="1" applyFont="1">
      <alignment horizontal="center" vertical="center"/>
    </xf>
    <xf borderId="6" fillId="0" fontId="4" numFmtId="49" xfId="0" applyAlignment="1" applyBorder="1" applyFont="1" applyNumberFormat="1">
      <alignment horizontal="center" vertical="center"/>
    </xf>
    <xf borderId="6" fillId="0" fontId="4" numFmtId="0" xfId="0" applyAlignment="1" applyBorder="1" applyFont="1">
      <alignment horizontal="center" shrinkToFit="0" wrapText="1"/>
    </xf>
    <xf borderId="6" fillId="0" fontId="6" numFmtId="0" xfId="0" applyAlignment="1" applyBorder="1" applyFont="1">
      <alignment horizontal="center" shrinkToFit="0" vertical="center" wrapText="1"/>
    </xf>
    <xf borderId="6" fillId="0" fontId="4" numFmtId="49" xfId="0" applyAlignment="1" applyBorder="1" applyFont="1" applyNumberForma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readingOrder="1" vertical="center"/>
    </xf>
    <xf borderId="0" fillId="0" fontId="4" numFmtId="49" xfId="0" applyAlignment="1" applyFont="1" applyNumberForma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438150</xdr:colOff>
      <xdr:row>0</xdr:row>
      <xdr:rowOff>0</xdr:rowOff>
    </xdr:from>
    <xdr:ext cx="4905375" cy="800100"/>
    <xdr:sp>
      <xdr:nvSpPr>
        <xdr:cNvPr id="3" name="Shape 3"/>
        <xdr:cNvSpPr txBox="1"/>
      </xdr:nvSpPr>
      <xdr:spPr>
        <a:xfrm>
          <a:off x="2902838" y="3390718"/>
          <a:ext cx="4886325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Санкт-Петербург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+7-812-448-08-38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spb@nrg-tk.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4181475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4.0" topLeftCell="A15" activePane="bottomLeft" state="frozen"/>
      <selection activeCell="B16" sqref="B16" pane="bottomLeft"/>
    </sheetView>
  </sheetViews>
  <sheetFormatPr customHeight="1" defaultColWidth="14.43" defaultRowHeight="15.0"/>
  <cols>
    <col customWidth="1" min="1" max="1" width="3.0"/>
    <col customWidth="1" min="2" max="2" width="3.57"/>
    <col customWidth="1" min="3" max="3" width="38.14"/>
    <col customWidth="1" hidden="1" min="4" max="4" width="13.29"/>
    <col customWidth="1" min="5" max="5" width="7.57"/>
    <col customWidth="1" min="6" max="6" width="13.0"/>
    <col customWidth="1" min="7" max="13" width="8.43"/>
    <col customWidth="1" min="14" max="15" width="9.71"/>
    <col customWidth="1" min="16" max="26" width="9.0"/>
  </cols>
  <sheetData>
    <row r="1">
      <c r="A1" s="1"/>
      <c r="B1" s="2">
        <f>NOW()</f>
        <v>46276.11502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8"/>
    </row>
    <row r="8">
      <c r="A8" s="9"/>
      <c r="B8" s="1"/>
      <c r="C8" s="10" t="s">
        <v>0</v>
      </c>
      <c r="D8" s="10"/>
      <c r="E8" s="1"/>
      <c r="F8" s="1"/>
      <c r="G8" s="1"/>
      <c r="H8" s="1"/>
      <c r="I8" s="1"/>
      <c r="J8" s="1"/>
      <c r="K8" s="1"/>
      <c r="L8" s="11"/>
      <c r="M8" s="1"/>
      <c r="N8" s="1"/>
      <c r="O8" s="12"/>
    </row>
    <row r="9">
      <c r="A9" s="9"/>
      <c r="B9" s="1"/>
      <c r="C9" s="10" t="s">
        <v>1</v>
      </c>
      <c r="D9" s="10"/>
      <c r="E9" s="1"/>
      <c r="F9" s="1"/>
      <c r="G9" s="1"/>
      <c r="H9" s="1"/>
      <c r="I9" s="1"/>
      <c r="J9" s="1"/>
      <c r="K9" s="1"/>
      <c r="L9" s="11"/>
      <c r="M9" s="1"/>
      <c r="N9" s="1"/>
      <c r="O9" s="12"/>
    </row>
    <row r="10">
      <c r="A10" s="9"/>
      <c r="B10" s="1"/>
      <c r="C10" s="10" t="s">
        <v>2</v>
      </c>
      <c r="D10" s="10"/>
      <c r="E10" s="1"/>
      <c r="F10" s="1"/>
      <c r="G10" s="1"/>
      <c r="H10" s="1"/>
      <c r="I10" s="1"/>
      <c r="J10" s="1"/>
      <c r="K10" s="1"/>
      <c r="L10" s="11"/>
      <c r="M10" s="1"/>
      <c r="N10" s="1"/>
      <c r="O10" s="12"/>
    </row>
    <row r="11">
      <c r="A11" s="9"/>
      <c r="B11" s="1"/>
      <c r="C11" s="10" t="s">
        <v>3</v>
      </c>
      <c r="D11" s="10"/>
      <c r="E11" s="1"/>
      <c r="F11" s="1"/>
      <c r="G11" s="1"/>
      <c r="H11" s="1"/>
      <c r="I11" s="1"/>
      <c r="J11" s="1"/>
      <c r="K11" s="1"/>
      <c r="L11" s="11"/>
      <c r="M11" s="1"/>
      <c r="N11" s="1"/>
      <c r="O11" s="12"/>
    </row>
    <row r="12">
      <c r="A12" s="9"/>
      <c r="B12" s="1"/>
      <c r="C12" s="10" t="s">
        <v>4</v>
      </c>
      <c r="D12" s="10"/>
      <c r="E12" s="1"/>
      <c r="F12" s="1"/>
      <c r="G12" s="1"/>
      <c r="H12" s="1"/>
      <c r="I12" s="1"/>
      <c r="J12" s="1"/>
      <c r="K12" s="1"/>
      <c r="L12" s="11"/>
      <c r="M12" s="1"/>
      <c r="N12" s="1"/>
      <c r="O12" s="12"/>
    </row>
    <row r="13" ht="31.5" customHeight="1">
      <c r="A13" s="13"/>
      <c r="B13" s="14" t="s">
        <v>5</v>
      </c>
      <c r="C13" s="14" t="s">
        <v>6</v>
      </c>
      <c r="D13" s="14"/>
      <c r="E13" s="14" t="s">
        <v>7</v>
      </c>
      <c r="F13" s="14" t="s">
        <v>8</v>
      </c>
      <c r="G13" s="14" t="s">
        <v>9</v>
      </c>
      <c r="H13" s="14" t="s">
        <v>10</v>
      </c>
      <c r="I13" s="14" t="s">
        <v>11</v>
      </c>
      <c r="J13" s="14" t="s">
        <v>12</v>
      </c>
      <c r="K13" s="14" t="s">
        <v>13</v>
      </c>
      <c r="L13" s="14" t="s">
        <v>14</v>
      </c>
      <c r="M13" s="14" t="s">
        <v>15</v>
      </c>
      <c r="N13" s="14" t="s">
        <v>16</v>
      </c>
      <c r="O13" s="14" t="s">
        <v>17</v>
      </c>
    </row>
    <row r="14" hidden="1">
      <c r="A14" s="13"/>
      <c r="B14" s="14"/>
      <c r="C14" s="14"/>
      <c r="D14" s="14"/>
      <c r="E14" s="14"/>
      <c r="F14" s="14">
        <v>660.0</v>
      </c>
      <c r="G14" s="14">
        <v>660.0</v>
      </c>
      <c r="H14" s="14">
        <v>830.0</v>
      </c>
      <c r="I14" s="14">
        <v>1700.0</v>
      </c>
      <c r="J14" s="14">
        <v>1700.0</v>
      </c>
      <c r="K14" s="14">
        <v>2090.0</v>
      </c>
      <c r="L14" s="14">
        <v>2650.0</v>
      </c>
      <c r="M14" s="14">
        <v>3200.0</v>
      </c>
      <c r="N14" s="14"/>
      <c r="O14" s="14"/>
    </row>
    <row r="15" ht="15.75" customHeight="1">
      <c r="A15" s="15"/>
      <c r="B15" s="16">
        <f>1</f>
        <v>1</v>
      </c>
      <c r="C15" s="17" t="s">
        <v>18</v>
      </c>
      <c r="D15" s="17">
        <v>45.0</v>
      </c>
      <c r="E15" s="18" t="s">
        <v>19</v>
      </c>
      <c r="F15" s="19">
        <f t="shared" ref="F15:M15" si="1">($D15*2*45)+F$14</f>
        <v>4710</v>
      </c>
      <c r="G15" s="19">
        <f t="shared" si="1"/>
        <v>4710</v>
      </c>
      <c r="H15" s="19">
        <f t="shared" si="1"/>
        <v>4880</v>
      </c>
      <c r="I15" s="19">
        <f t="shared" si="1"/>
        <v>5750</v>
      </c>
      <c r="J15" s="19">
        <f t="shared" si="1"/>
        <v>5750</v>
      </c>
      <c r="K15" s="19">
        <f t="shared" si="1"/>
        <v>6140</v>
      </c>
      <c r="L15" s="19">
        <f t="shared" si="1"/>
        <v>6700</v>
      </c>
      <c r="M15" s="19">
        <f t="shared" si="1"/>
        <v>7250</v>
      </c>
      <c r="N15" s="20" t="s">
        <v>20</v>
      </c>
      <c r="O15" s="20" t="s">
        <v>20</v>
      </c>
      <c r="P15" s="1"/>
    </row>
    <row r="16">
      <c r="A16" s="19"/>
      <c r="B16" s="19">
        <f t="shared" ref="B16:B94" si="3">B15+1</f>
        <v>2</v>
      </c>
      <c r="C16" s="19" t="s">
        <v>21</v>
      </c>
      <c r="D16" s="19">
        <v>35.0</v>
      </c>
      <c r="E16" s="18" t="s">
        <v>19</v>
      </c>
      <c r="F16" s="19">
        <f t="shared" ref="F16:M16" si="2">($D16*2*45)+F$14</f>
        <v>3810</v>
      </c>
      <c r="G16" s="19">
        <f t="shared" si="2"/>
        <v>3810</v>
      </c>
      <c r="H16" s="19">
        <f t="shared" si="2"/>
        <v>3980</v>
      </c>
      <c r="I16" s="19">
        <f t="shared" si="2"/>
        <v>4850</v>
      </c>
      <c r="J16" s="19">
        <f t="shared" si="2"/>
        <v>4850</v>
      </c>
      <c r="K16" s="19">
        <f t="shared" si="2"/>
        <v>5240</v>
      </c>
      <c r="L16" s="19">
        <f t="shared" si="2"/>
        <v>5800</v>
      </c>
      <c r="M16" s="19">
        <f t="shared" si="2"/>
        <v>6350</v>
      </c>
      <c r="N16" s="20" t="s">
        <v>20</v>
      </c>
      <c r="O16" s="20" t="s">
        <v>20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>
      <c r="A17" s="19"/>
      <c r="B17" s="19">
        <f t="shared" si="3"/>
        <v>3</v>
      </c>
      <c r="C17" s="19" t="s">
        <v>22</v>
      </c>
      <c r="D17" s="19">
        <v>44.0</v>
      </c>
      <c r="E17" s="18" t="s">
        <v>19</v>
      </c>
      <c r="F17" s="19">
        <f t="shared" ref="F17:M17" si="4">($D17*2*45)+F$14</f>
        <v>4620</v>
      </c>
      <c r="G17" s="19">
        <f t="shared" si="4"/>
        <v>4620</v>
      </c>
      <c r="H17" s="19">
        <f t="shared" si="4"/>
        <v>4790</v>
      </c>
      <c r="I17" s="19">
        <f t="shared" si="4"/>
        <v>5660</v>
      </c>
      <c r="J17" s="19">
        <f t="shared" si="4"/>
        <v>5660</v>
      </c>
      <c r="K17" s="19">
        <f t="shared" si="4"/>
        <v>6050</v>
      </c>
      <c r="L17" s="19">
        <f t="shared" si="4"/>
        <v>6610</v>
      </c>
      <c r="M17" s="19">
        <f t="shared" si="4"/>
        <v>7160</v>
      </c>
      <c r="N17" s="20" t="s">
        <v>20</v>
      </c>
      <c r="O17" s="20" t="s">
        <v>20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>
      <c r="A18" s="19"/>
      <c r="B18" s="19">
        <f t="shared" si="3"/>
        <v>4</v>
      </c>
      <c r="C18" s="19" t="s">
        <v>23</v>
      </c>
      <c r="D18" s="19">
        <v>34.0</v>
      </c>
      <c r="E18" s="18" t="s">
        <v>19</v>
      </c>
      <c r="F18" s="19">
        <f t="shared" ref="F18:M18" si="5">($D18*2*45)+F$14</f>
        <v>3720</v>
      </c>
      <c r="G18" s="19">
        <f t="shared" si="5"/>
        <v>3720</v>
      </c>
      <c r="H18" s="19">
        <f t="shared" si="5"/>
        <v>3890</v>
      </c>
      <c r="I18" s="19">
        <f t="shared" si="5"/>
        <v>4760</v>
      </c>
      <c r="J18" s="19">
        <f t="shared" si="5"/>
        <v>4760</v>
      </c>
      <c r="K18" s="19">
        <f t="shared" si="5"/>
        <v>5150</v>
      </c>
      <c r="L18" s="19">
        <f t="shared" si="5"/>
        <v>5710</v>
      </c>
      <c r="M18" s="19">
        <f t="shared" si="5"/>
        <v>6260</v>
      </c>
      <c r="N18" s="20" t="s">
        <v>20</v>
      </c>
      <c r="O18" s="20" t="s">
        <v>20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6.5" customHeight="1">
      <c r="A19" s="19"/>
      <c r="B19" s="19">
        <f t="shared" si="3"/>
        <v>5</v>
      </c>
      <c r="C19" s="19" t="s">
        <v>24</v>
      </c>
      <c r="D19" s="19">
        <v>260.0</v>
      </c>
      <c r="E19" s="18" t="s">
        <v>19</v>
      </c>
      <c r="F19" s="19">
        <f t="shared" ref="F19:M19" si="6">($D19*2*45)+F$14</f>
        <v>24060</v>
      </c>
      <c r="G19" s="19">
        <f t="shared" si="6"/>
        <v>24060</v>
      </c>
      <c r="H19" s="19">
        <f t="shared" si="6"/>
        <v>24230</v>
      </c>
      <c r="I19" s="19">
        <f t="shared" si="6"/>
        <v>25100</v>
      </c>
      <c r="J19" s="19">
        <f t="shared" si="6"/>
        <v>25100</v>
      </c>
      <c r="K19" s="19">
        <f t="shared" si="6"/>
        <v>25490</v>
      </c>
      <c r="L19" s="19">
        <f t="shared" si="6"/>
        <v>26050</v>
      </c>
      <c r="M19" s="19">
        <f t="shared" si="6"/>
        <v>26600</v>
      </c>
      <c r="N19" s="20" t="s">
        <v>20</v>
      </c>
      <c r="O19" s="20" t="s">
        <v>20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>
      <c r="A20" s="19"/>
      <c r="B20" s="19">
        <f t="shared" si="3"/>
        <v>6</v>
      </c>
      <c r="C20" s="19" t="s">
        <v>25</v>
      </c>
      <c r="D20" s="19">
        <v>63.0</v>
      </c>
      <c r="E20" s="18" t="s">
        <v>19</v>
      </c>
      <c r="F20" s="19">
        <f t="shared" ref="F20:M20" si="7">($D20*2*45)+F$14</f>
        <v>6330</v>
      </c>
      <c r="G20" s="19">
        <f t="shared" si="7"/>
        <v>6330</v>
      </c>
      <c r="H20" s="19">
        <f t="shared" si="7"/>
        <v>6500</v>
      </c>
      <c r="I20" s="19">
        <f t="shared" si="7"/>
        <v>7370</v>
      </c>
      <c r="J20" s="19">
        <f t="shared" si="7"/>
        <v>7370</v>
      </c>
      <c r="K20" s="19">
        <f t="shared" si="7"/>
        <v>7760</v>
      </c>
      <c r="L20" s="19">
        <f t="shared" si="7"/>
        <v>8320</v>
      </c>
      <c r="M20" s="19">
        <f t="shared" si="7"/>
        <v>8870</v>
      </c>
      <c r="N20" s="20" t="s">
        <v>20</v>
      </c>
      <c r="O20" s="20" t="s">
        <v>20</v>
      </c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75" customHeight="1">
      <c r="A21" s="19"/>
      <c r="B21" s="19">
        <f t="shared" si="3"/>
        <v>7</v>
      </c>
      <c r="C21" s="19" t="s">
        <v>26</v>
      </c>
      <c r="D21" s="19">
        <v>49.0</v>
      </c>
      <c r="E21" s="18" t="s">
        <v>19</v>
      </c>
      <c r="F21" s="19">
        <f t="shared" ref="F21:M21" si="8">($D21*2*45)+F$14</f>
        <v>5070</v>
      </c>
      <c r="G21" s="19">
        <f t="shared" si="8"/>
        <v>5070</v>
      </c>
      <c r="H21" s="19">
        <f t="shared" si="8"/>
        <v>5240</v>
      </c>
      <c r="I21" s="19">
        <f t="shared" si="8"/>
        <v>6110</v>
      </c>
      <c r="J21" s="19">
        <f t="shared" si="8"/>
        <v>6110</v>
      </c>
      <c r="K21" s="19">
        <f t="shared" si="8"/>
        <v>6500</v>
      </c>
      <c r="L21" s="19">
        <f t="shared" si="8"/>
        <v>7060</v>
      </c>
      <c r="M21" s="19">
        <f t="shared" si="8"/>
        <v>7610</v>
      </c>
      <c r="N21" s="20" t="s">
        <v>20</v>
      </c>
      <c r="O21" s="20" t="s">
        <v>20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75" customHeight="1">
      <c r="A22" s="19"/>
      <c r="B22" s="19">
        <f t="shared" si="3"/>
        <v>8</v>
      </c>
      <c r="C22" s="19" t="s">
        <v>27</v>
      </c>
      <c r="D22" s="19">
        <v>53.0</v>
      </c>
      <c r="E22" s="18" t="s">
        <v>19</v>
      </c>
      <c r="F22" s="19">
        <f t="shared" ref="F22:M22" si="9">($D22*2*45)+F$14</f>
        <v>5430</v>
      </c>
      <c r="G22" s="19">
        <f t="shared" si="9"/>
        <v>5430</v>
      </c>
      <c r="H22" s="19">
        <f t="shared" si="9"/>
        <v>5600</v>
      </c>
      <c r="I22" s="19">
        <f t="shared" si="9"/>
        <v>6470</v>
      </c>
      <c r="J22" s="19">
        <f t="shared" si="9"/>
        <v>6470</v>
      </c>
      <c r="K22" s="19">
        <f t="shared" si="9"/>
        <v>6860</v>
      </c>
      <c r="L22" s="19">
        <f t="shared" si="9"/>
        <v>7420</v>
      </c>
      <c r="M22" s="19">
        <f t="shared" si="9"/>
        <v>7970</v>
      </c>
      <c r="N22" s="20" t="s">
        <v>20</v>
      </c>
      <c r="O22" s="20" t="s">
        <v>20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75" customHeight="1">
      <c r="A23" s="19"/>
      <c r="B23" s="19">
        <f t="shared" si="3"/>
        <v>9</v>
      </c>
      <c r="C23" s="19" t="s">
        <v>28</v>
      </c>
      <c r="D23" s="19">
        <v>41.0</v>
      </c>
      <c r="E23" s="18" t="s">
        <v>19</v>
      </c>
      <c r="F23" s="19">
        <f t="shared" ref="F23:M23" si="10">($D23*2*45)+F$14</f>
        <v>4350</v>
      </c>
      <c r="G23" s="19">
        <f t="shared" si="10"/>
        <v>4350</v>
      </c>
      <c r="H23" s="19">
        <f t="shared" si="10"/>
        <v>4520</v>
      </c>
      <c r="I23" s="19">
        <f t="shared" si="10"/>
        <v>5390</v>
      </c>
      <c r="J23" s="19">
        <f t="shared" si="10"/>
        <v>5390</v>
      </c>
      <c r="K23" s="19">
        <f t="shared" si="10"/>
        <v>5780</v>
      </c>
      <c r="L23" s="19">
        <f t="shared" si="10"/>
        <v>6340</v>
      </c>
      <c r="M23" s="19">
        <f t="shared" si="10"/>
        <v>6890</v>
      </c>
      <c r="N23" s="20" t="s">
        <v>20</v>
      </c>
      <c r="O23" s="20" t="s">
        <v>20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75" customHeight="1">
      <c r="A24" s="19"/>
      <c r="B24" s="19">
        <f t="shared" si="3"/>
        <v>10</v>
      </c>
      <c r="C24" s="19" t="s">
        <v>29</v>
      </c>
      <c r="D24" s="19">
        <v>33.0</v>
      </c>
      <c r="E24" s="18" t="s">
        <v>19</v>
      </c>
      <c r="F24" s="19">
        <f t="shared" ref="F24:M24" si="11">($D24*2*45)+F$14</f>
        <v>3630</v>
      </c>
      <c r="G24" s="19">
        <f t="shared" si="11"/>
        <v>3630</v>
      </c>
      <c r="H24" s="19">
        <f t="shared" si="11"/>
        <v>3800</v>
      </c>
      <c r="I24" s="19">
        <f t="shared" si="11"/>
        <v>4670</v>
      </c>
      <c r="J24" s="19">
        <f t="shared" si="11"/>
        <v>4670</v>
      </c>
      <c r="K24" s="19">
        <f t="shared" si="11"/>
        <v>5060</v>
      </c>
      <c r="L24" s="19">
        <f t="shared" si="11"/>
        <v>5620</v>
      </c>
      <c r="M24" s="19">
        <f t="shared" si="11"/>
        <v>6170</v>
      </c>
      <c r="N24" s="20" t="s">
        <v>20</v>
      </c>
      <c r="O24" s="20" t="s">
        <v>20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75" customHeight="1">
      <c r="A25" s="19"/>
      <c r="B25" s="19">
        <f t="shared" si="3"/>
        <v>11</v>
      </c>
      <c r="C25" s="19" t="s">
        <v>30</v>
      </c>
      <c r="D25" s="19">
        <v>87.0</v>
      </c>
      <c r="E25" s="18" t="s">
        <v>19</v>
      </c>
      <c r="F25" s="19">
        <f t="shared" ref="F25:M25" si="12">($D25*2*45)+F$14</f>
        <v>8490</v>
      </c>
      <c r="G25" s="19">
        <f t="shared" si="12"/>
        <v>8490</v>
      </c>
      <c r="H25" s="19">
        <f t="shared" si="12"/>
        <v>8660</v>
      </c>
      <c r="I25" s="19">
        <f t="shared" si="12"/>
        <v>9530</v>
      </c>
      <c r="J25" s="19">
        <f t="shared" si="12"/>
        <v>9530</v>
      </c>
      <c r="K25" s="19">
        <f t="shared" si="12"/>
        <v>9920</v>
      </c>
      <c r="L25" s="19">
        <f t="shared" si="12"/>
        <v>10480</v>
      </c>
      <c r="M25" s="19">
        <f t="shared" si="12"/>
        <v>11030</v>
      </c>
      <c r="N25" s="20" t="s">
        <v>20</v>
      </c>
      <c r="O25" s="20" t="s">
        <v>20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22"/>
      <c r="B26" s="19">
        <f t="shared" si="3"/>
        <v>12</v>
      </c>
      <c r="C26" s="22" t="s">
        <v>31</v>
      </c>
      <c r="D26" s="22">
        <v>140.0</v>
      </c>
      <c r="E26" s="18" t="s">
        <v>19</v>
      </c>
      <c r="F26" s="19">
        <f t="shared" ref="F26:M26" si="13">($D26*2*45)+F$14</f>
        <v>13260</v>
      </c>
      <c r="G26" s="19">
        <f t="shared" si="13"/>
        <v>13260</v>
      </c>
      <c r="H26" s="19">
        <f t="shared" si="13"/>
        <v>13430</v>
      </c>
      <c r="I26" s="19">
        <f t="shared" si="13"/>
        <v>14300</v>
      </c>
      <c r="J26" s="19">
        <f t="shared" si="13"/>
        <v>14300</v>
      </c>
      <c r="K26" s="19">
        <f t="shared" si="13"/>
        <v>14690</v>
      </c>
      <c r="L26" s="19">
        <f t="shared" si="13"/>
        <v>15250</v>
      </c>
      <c r="M26" s="19">
        <f t="shared" si="13"/>
        <v>15800</v>
      </c>
      <c r="N26" s="20" t="s">
        <v>20</v>
      </c>
      <c r="O26" s="20" t="s">
        <v>20</v>
      </c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ht="15.75" customHeight="1">
      <c r="A27" s="19"/>
      <c r="B27" s="19">
        <f t="shared" si="3"/>
        <v>13</v>
      </c>
      <c r="C27" s="19" t="s">
        <v>32</v>
      </c>
      <c r="D27" s="19">
        <v>74.0</v>
      </c>
      <c r="E27" s="18" t="s">
        <v>19</v>
      </c>
      <c r="F27" s="19">
        <f t="shared" ref="F27:M27" si="14">($D27*2*45)+F$14</f>
        <v>7320</v>
      </c>
      <c r="G27" s="19">
        <f t="shared" si="14"/>
        <v>7320</v>
      </c>
      <c r="H27" s="19">
        <f t="shared" si="14"/>
        <v>7490</v>
      </c>
      <c r="I27" s="19">
        <f t="shared" si="14"/>
        <v>8360</v>
      </c>
      <c r="J27" s="19">
        <f t="shared" si="14"/>
        <v>8360</v>
      </c>
      <c r="K27" s="19">
        <f t="shared" si="14"/>
        <v>8750</v>
      </c>
      <c r="L27" s="19">
        <f t="shared" si="14"/>
        <v>9310</v>
      </c>
      <c r="M27" s="19">
        <f t="shared" si="14"/>
        <v>9860</v>
      </c>
      <c r="N27" s="20" t="s">
        <v>20</v>
      </c>
      <c r="O27" s="20" t="s">
        <v>20</v>
      </c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75" customHeight="1">
      <c r="A28" s="19"/>
      <c r="B28" s="19">
        <f t="shared" si="3"/>
        <v>14</v>
      </c>
      <c r="C28" s="19" t="s">
        <v>33</v>
      </c>
      <c r="D28" s="19">
        <v>31.0</v>
      </c>
      <c r="E28" s="18" t="s">
        <v>19</v>
      </c>
      <c r="F28" s="19">
        <f t="shared" ref="F28:M28" si="15">($D28*2*45)+F$14</f>
        <v>3450</v>
      </c>
      <c r="G28" s="19">
        <f t="shared" si="15"/>
        <v>3450</v>
      </c>
      <c r="H28" s="19">
        <f t="shared" si="15"/>
        <v>3620</v>
      </c>
      <c r="I28" s="19">
        <f t="shared" si="15"/>
        <v>4490</v>
      </c>
      <c r="J28" s="19">
        <f t="shared" si="15"/>
        <v>4490</v>
      </c>
      <c r="K28" s="19">
        <f t="shared" si="15"/>
        <v>4880</v>
      </c>
      <c r="L28" s="19">
        <f t="shared" si="15"/>
        <v>5440</v>
      </c>
      <c r="M28" s="19">
        <f t="shared" si="15"/>
        <v>5990</v>
      </c>
      <c r="N28" s="20" t="s">
        <v>20</v>
      </c>
      <c r="O28" s="20" t="s">
        <v>20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75" customHeight="1">
      <c r="A29" s="19"/>
      <c r="B29" s="19">
        <f t="shared" si="3"/>
        <v>15</v>
      </c>
      <c r="C29" s="19" t="s">
        <v>34</v>
      </c>
      <c r="D29" s="19">
        <v>48.0</v>
      </c>
      <c r="E29" s="18" t="s">
        <v>19</v>
      </c>
      <c r="F29" s="19">
        <f t="shared" ref="F29:M29" si="16">($D29*2*45)+F$14</f>
        <v>4980</v>
      </c>
      <c r="G29" s="19">
        <f t="shared" si="16"/>
        <v>4980</v>
      </c>
      <c r="H29" s="19">
        <f t="shared" si="16"/>
        <v>5150</v>
      </c>
      <c r="I29" s="19">
        <f t="shared" si="16"/>
        <v>6020</v>
      </c>
      <c r="J29" s="19">
        <f t="shared" si="16"/>
        <v>6020</v>
      </c>
      <c r="K29" s="19">
        <f t="shared" si="16"/>
        <v>6410</v>
      </c>
      <c r="L29" s="19">
        <f t="shared" si="16"/>
        <v>6970</v>
      </c>
      <c r="M29" s="19">
        <f t="shared" si="16"/>
        <v>7520</v>
      </c>
      <c r="N29" s="20" t="s">
        <v>20</v>
      </c>
      <c r="O29" s="20" t="s">
        <v>20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75" customHeight="1">
      <c r="A30" s="19"/>
      <c r="B30" s="19">
        <f t="shared" si="3"/>
        <v>16</v>
      </c>
      <c r="C30" s="19" t="s">
        <v>35</v>
      </c>
      <c r="D30" s="19">
        <v>60.0</v>
      </c>
      <c r="E30" s="18" t="s">
        <v>19</v>
      </c>
      <c r="F30" s="19">
        <f t="shared" ref="F30:M30" si="17">($D30*2*45)+F$14</f>
        <v>6060</v>
      </c>
      <c r="G30" s="19">
        <f t="shared" si="17"/>
        <v>6060</v>
      </c>
      <c r="H30" s="19">
        <f t="shared" si="17"/>
        <v>6230</v>
      </c>
      <c r="I30" s="19">
        <f t="shared" si="17"/>
        <v>7100</v>
      </c>
      <c r="J30" s="19">
        <f t="shared" si="17"/>
        <v>7100</v>
      </c>
      <c r="K30" s="19">
        <f t="shared" si="17"/>
        <v>7490</v>
      </c>
      <c r="L30" s="19">
        <f t="shared" si="17"/>
        <v>8050</v>
      </c>
      <c r="M30" s="19">
        <f t="shared" si="17"/>
        <v>8600</v>
      </c>
      <c r="N30" s="20" t="s">
        <v>20</v>
      </c>
      <c r="O30" s="20" t="s">
        <v>20</v>
      </c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75" customHeight="1">
      <c r="A31" s="19"/>
      <c r="B31" s="19">
        <f t="shared" si="3"/>
        <v>17</v>
      </c>
      <c r="C31" s="19" t="s">
        <v>36</v>
      </c>
      <c r="D31" s="19">
        <v>41.0</v>
      </c>
      <c r="E31" s="18" t="s">
        <v>19</v>
      </c>
      <c r="F31" s="19">
        <f t="shared" ref="F31:M31" si="18">($D31*2*45)+F$14</f>
        <v>4350</v>
      </c>
      <c r="G31" s="19">
        <f t="shared" si="18"/>
        <v>4350</v>
      </c>
      <c r="H31" s="19">
        <f t="shared" si="18"/>
        <v>4520</v>
      </c>
      <c r="I31" s="19">
        <f t="shared" si="18"/>
        <v>5390</v>
      </c>
      <c r="J31" s="19">
        <f t="shared" si="18"/>
        <v>5390</v>
      </c>
      <c r="K31" s="19">
        <f t="shared" si="18"/>
        <v>5780</v>
      </c>
      <c r="L31" s="19">
        <f t="shared" si="18"/>
        <v>6340</v>
      </c>
      <c r="M31" s="19">
        <f t="shared" si="18"/>
        <v>6890</v>
      </c>
      <c r="N31" s="20" t="s">
        <v>20</v>
      </c>
      <c r="O31" s="20" t="s">
        <v>20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75" customHeight="1">
      <c r="A32" s="19"/>
      <c r="B32" s="19">
        <f t="shared" si="3"/>
        <v>18</v>
      </c>
      <c r="C32" s="19" t="s">
        <v>37</v>
      </c>
      <c r="D32" s="19">
        <v>41.0</v>
      </c>
      <c r="E32" s="18" t="s">
        <v>19</v>
      </c>
      <c r="F32" s="19">
        <f t="shared" ref="F32:M32" si="19">($D32*2*45)+F$14</f>
        <v>4350</v>
      </c>
      <c r="G32" s="19">
        <f t="shared" si="19"/>
        <v>4350</v>
      </c>
      <c r="H32" s="19">
        <f t="shared" si="19"/>
        <v>4520</v>
      </c>
      <c r="I32" s="19">
        <f t="shared" si="19"/>
        <v>5390</v>
      </c>
      <c r="J32" s="19">
        <f t="shared" si="19"/>
        <v>5390</v>
      </c>
      <c r="K32" s="19">
        <f t="shared" si="19"/>
        <v>5780</v>
      </c>
      <c r="L32" s="19">
        <f t="shared" si="19"/>
        <v>6340</v>
      </c>
      <c r="M32" s="19">
        <f t="shared" si="19"/>
        <v>6890</v>
      </c>
      <c r="N32" s="20" t="s">
        <v>20</v>
      </c>
      <c r="O32" s="20" t="s">
        <v>20</v>
      </c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75" customHeight="1">
      <c r="A33" s="19"/>
      <c r="B33" s="19">
        <f t="shared" si="3"/>
        <v>19</v>
      </c>
      <c r="C33" s="19" t="s">
        <v>38</v>
      </c>
      <c r="D33" s="19">
        <v>32.0</v>
      </c>
      <c r="E33" s="18" t="s">
        <v>19</v>
      </c>
      <c r="F33" s="19">
        <f t="shared" ref="F33:M33" si="20">($D33*2*45)+F$14</f>
        <v>3540</v>
      </c>
      <c r="G33" s="19">
        <f t="shared" si="20"/>
        <v>3540</v>
      </c>
      <c r="H33" s="19">
        <f t="shared" si="20"/>
        <v>3710</v>
      </c>
      <c r="I33" s="19">
        <f t="shared" si="20"/>
        <v>4580</v>
      </c>
      <c r="J33" s="19">
        <f t="shared" si="20"/>
        <v>4580</v>
      </c>
      <c r="K33" s="19">
        <f t="shared" si="20"/>
        <v>4970</v>
      </c>
      <c r="L33" s="19">
        <f t="shared" si="20"/>
        <v>5530</v>
      </c>
      <c r="M33" s="19">
        <f t="shared" si="20"/>
        <v>6080</v>
      </c>
      <c r="N33" s="20" t="s">
        <v>20</v>
      </c>
      <c r="O33" s="20" t="s">
        <v>20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75" customHeight="1">
      <c r="A34" s="19"/>
      <c r="B34" s="19">
        <f t="shared" si="3"/>
        <v>20</v>
      </c>
      <c r="C34" s="19" t="s">
        <v>39</v>
      </c>
      <c r="D34" s="19">
        <v>54.0</v>
      </c>
      <c r="E34" s="18" t="s">
        <v>19</v>
      </c>
      <c r="F34" s="19">
        <f t="shared" ref="F34:M34" si="21">($D34*2*45)+F$14</f>
        <v>5520</v>
      </c>
      <c r="G34" s="19">
        <f t="shared" si="21"/>
        <v>5520</v>
      </c>
      <c r="H34" s="19">
        <f t="shared" si="21"/>
        <v>5690</v>
      </c>
      <c r="I34" s="19">
        <f t="shared" si="21"/>
        <v>6560</v>
      </c>
      <c r="J34" s="19">
        <f t="shared" si="21"/>
        <v>6560</v>
      </c>
      <c r="K34" s="19">
        <f t="shared" si="21"/>
        <v>6950</v>
      </c>
      <c r="L34" s="19">
        <f t="shared" si="21"/>
        <v>7510</v>
      </c>
      <c r="M34" s="19">
        <f t="shared" si="21"/>
        <v>8060</v>
      </c>
      <c r="N34" s="20" t="s">
        <v>20</v>
      </c>
      <c r="O34" s="20" t="s">
        <v>20</v>
      </c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75" customHeight="1">
      <c r="A35" s="19"/>
      <c r="B35" s="19">
        <f t="shared" si="3"/>
        <v>21</v>
      </c>
      <c r="C35" s="19" t="s">
        <v>40</v>
      </c>
      <c r="D35" s="19">
        <v>130.0</v>
      </c>
      <c r="E35" s="18" t="s">
        <v>19</v>
      </c>
      <c r="F35" s="19">
        <f t="shared" ref="F35:M35" si="22">($D35*2*45)+F$14</f>
        <v>12360</v>
      </c>
      <c r="G35" s="19">
        <f t="shared" si="22"/>
        <v>12360</v>
      </c>
      <c r="H35" s="19">
        <f t="shared" si="22"/>
        <v>12530</v>
      </c>
      <c r="I35" s="19">
        <f t="shared" si="22"/>
        <v>13400</v>
      </c>
      <c r="J35" s="19">
        <f t="shared" si="22"/>
        <v>13400</v>
      </c>
      <c r="K35" s="19">
        <f t="shared" si="22"/>
        <v>13790</v>
      </c>
      <c r="L35" s="19">
        <f t="shared" si="22"/>
        <v>14350</v>
      </c>
      <c r="M35" s="19">
        <f t="shared" si="22"/>
        <v>14900</v>
      </c>
      <c r="N35" s="20" t="s">
        <v>20</v>
      </c>
      <c r="O35" s="20" t="s">
        <v>20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75" customHeight="1">
      <c r="A36" s="19"/>
      <c r="B36" s="19">
        <f t="shared" si="3"/>
        <v>22</v>
      </c>
      <c r="C36" s="19" t="s">
        <v>41</v>
      </c>
      <c r="D36" s="19">
        <v>179.0</v>
      </c>
      <c r="E36" s="18" t="s">
        <v>19</v>
      </c>
      <c r="F36" s="19">
        <f t="shared" ref="F36:M36" si="23">($D36*2*45)+F$14</f>
        <v>16770</v>
      </c>
      <c r="G36" s="19">
        <f t="shared" si="23"/>
        <v>16770</v>
      </c>
      <c r="H36" s="19">
        <f t="shared" si="23"/>
        <v>16940</v>
      </c>
      <c r="I36" s="19">
        <f t="shared" si="23"/>
        <v>17810</v>
      </c>
      <c r="J36" s="19">
        <f t="shared" si="23"/>
        <v>17810</v>
      </c>
      <c r="K36" s="19">
        <f t="shared" si="23"/>
        <v>18200</v>
      </c>
      <c r="L36" s="19">
        <f t="shared" si="23"/>
        <v>18760</v>
      </c>
      <c r="M36" s="19">
        <f t="shared" si="23"/>
        <v>19310</v>
      </c>
      <c r="N36" s="20" t="s">
        <v>20</v>
      </c>
      <c r="O36" s="20" t="s">
        <v>20</v>
      </c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75" customHeight="1">
      <c r="A37" s="22"/>
      <c r="B37" s="19">
        <f t="shared" si="3"/>
        <v>23</v>
      </c>
      <c r="C37" s="24" t="s">
        <v>42</v>
      </c>
      <c r="D37" s="24">
        <v>28.0</v>
      </c>
      <c r="E37" s="25" t="s">
        <v>19</v>
      </c>
      <c r="F37" s="19">
        <f t="shared" ref="F37:M37" si="24">($D37*2*45)+F$14</f>
        <v>3180</v>
      </c>
      <c r="G37" s="19">
        <f t="shared" si="24"/>
        <v>3180</v>
      </c>
      <c r="H37" s="19">
        <f t="shared" si="24"/>
        <v>3350</v>
      </c>
      <c r="I37" s="19">
        <f t="shared" si="24"/>
        <v>4220</v>
      </c>
      <c r="J37" s="19">
        <f t="shared" si="24"/>
        <v>4220</v>
      </c>
      <c r="K37" s="19">
        <f t="shared" si="24"/>
        <v>4610</v>
      </c>
      <c r="L37" s="19">
        <f t="shared" si="24"/>
        <v>5170</v>
      </c>
      <c r="M37" s="19">
        <f t="shared" si="24"/>
        <v>5720</v>
      </c>
      <c r="N37" s="26" t="s">
        <v>20</v>
      </c>
      <c r="O37" s="26" t="s">
        <v>20</v>
      </c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ht="15.75" customHeight="1">
      <c r="A38" s="19"/>
      <c r="B38" s="19">
        <f t="shared" si="3"/>
        <v>24</v>
      </c>
      <c r="C38" s="19" t="s">
        <v>43</v>
      </c>
      <c r="D38" s="19">
        <v>60.0</v>
      </c>
      <c r="E38" s="18" t="s">
        <v>19</v>
      </c>
      <c r="F38" s="19">
        <f t="shared" ref="F38:M38" si="25">($D38*2*45)+F$14</f>
        <v>6060</v>
      </c>
      <c r="G38" s="19">
        <f t="shared" si="25"/>
        <v>6060</v>
      </c>
      <c r="H38" s="19">
        <f t="shared" si="25"/>
        <v>6230</v>
      </c>
      <c r="I38" s="19">
        <f t="shared" si="25"/>
        <v>7100</v>
      </c>
      <c r="J38" s="19">
        <f t="shared" si="25"/>
        <v>7100</v>
      </c>
      <c r="K38" s="19">
        <f t="shared" si="25"/>
        <v>7490</v>
      </c>
      <c r="L38" s="19">
        <f t="shared" si="25"/>
        <v>8050</v>
      </c>
      <c r="M38" s="19">
        <f t="shared" si="25"/>
        <v>8600</v>
      </c>
      <c r="N38" s="20" t="s">
        <v>20</v>
      </c>
      <c r="O38" s="20" t="s">
        <v>20</v>
      </c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19"/>
      <c r="B39" s="19">
        <f t="shared" si="3"/>
        <v>25</v>
      </c>
      <c r="C39" s="19" t="s">
        <v>44</v>
      </c>
      <c r="D39" s="19">
        <v>24.0</v>
      </c>
      <c r="E39" s="18" t="s">
        <v>19</v>
      </c>
      <c r="F39" s="19">
        <f t="shared" ref="F39:M39" si="26">($D39*2*45)+F$14</f>
        <v>2820</v>
      </c>
      <c r="G39" s="19">
        <f t="shared" si="26"/>
        <v>2820</v>
      </c>
      <c r="H39" s="19">
        <f t="shared" si="26"/>
        <v>2990</v>
      </c>
      <c r="I39" s="19">
        <f t="shared" si="26"/>
        <v>3860</v>
      </c>
      <c r="J39" s="19">
        <f t="shared" si="26"/>
        <v>3860</v>
      </c>
      <c r="K39" s="19">
        <f t="shared" si="26"/>
        <v>4250</v>
      </c>
      <c r="L39" s="19">
        <f t="shared" si="26"/>
        <v>4810</v>
      </c>
      <c r="M39" s="19">
        <f t="shared" si="26"/>
        <v>5360</v>
      </c>
      <c r="N39" s="20" t="s">
        <v>20</v>
      </c>
      <c r="O39" s="20" t="s">
        <v>20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75" customHeight="1">
      <c r="A40" s="19"/>
      <c r="B40" s="19">
        <f t="shared" si="3"/>
        <v>26</v>
      </c>
      <c r="C40" s="19" t="s">
        <v>45</v>
      </c>
      <c r="D40" s="19">
        <v>57.0</v>
      </c>
      <c r="E40" s="18" t="s">
        <v>19</v>
      </c>
      <c r="F40" s="19">
        <f t="shared" ref="F40:M40" si="27">($D40*2*45)+F$14</f>
        <v>5790</v>
      </c>
      <c r="G40" s="19">
        <f t="shared" si="27"/>
        <v>5790</v>
      </c>
      <c r="H40" s="19">
        <f t="shared" si="27"/>
        <v>5960</v>
      </c>
      <c r="I40" s="19">
        <f t="shared" si="27"/>
        <v>6830</v>
      </c>
      <c r="J40" s="19">
        <f t="shared" si="27"/>
        <v>6830</v>
      </c>
      <c r="K40" s="19">
        <f t="shared" si="27"/>
        <v>7220</v>
      </c>
      <c r="L40" s="19">
        <f t="shared" si="27"/>
        <v>7780</v>
      </c>
      <c r="M40" s="19">
        <f t="shared" si="27"/>
        <v>8330</v>
      </c>
      <c r="N40" s="20" t="s">
        <v>20</v>
      </c>
      <c r="O40" s="20" t="s">
        <v>20</v>
      </c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75" customHeight="1">
      <c r="A41" s="19"/>
      <c r="B41" s="19">
        <f t="shared" si="3"/>
        <v>27</v>
      </c>
      <c r="C41" s="19" t="s">
        <v>46</v>
      </c>
      <c r="D41" s="19">
        <v>42.0</v>
      </c>
      <c r="E41" s="18" t="s">
        <v>19</v>
      </c>
      <c r="F41" s="19">
        <f t="shared" ref="F41:M41" si="28">($D41*2*45)+F$14</f>
        <v>4440</v>
      </c>
      <c r="G41" s="19">
        <f t="shared" si="28"/>
        <v>4440</v>
      </c>
      <c r="H41" s="19">
        <f t="shared" si="28"/>
        <v>4610</v>
      </c>
      <c r="I41" s="19">
        <f t="shared" si="28"/>
        <v>5480</v>
      </c>
      <c r="J41" s="19">
        <f t="shared" si="28"/>
        <v>5480</v>
      </c>
      <c r="K41" s="19">
        <f t="shared" si="28"/>
        <v>5870</v>
      </c>
      <c r="L41" s="19">
        <f t="shared" si="28"/>
        <v>6430</v>
      </c>
      <c r="M41" s="19">
        <f t="shared" si="28"/>
        <v>6980</v>
      </c>
      <c r="N41" s="20" t="s">
        <v>20</v>
      </c>
      <c r="O41" s="20" t="s">
        <v>20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75" customHeight="1">
      <c r="A42" s="19"/>
      <c r="B42" s="19">
        <f t="shared" si="3"/>
        <v>28</v>
      </c>
      <c r="C42" s="19" t="s">
        <v>47</v>
      </c>
      <c r="D42" s="19">
        <v>37.0</v>
      </c>
      <c r="E42" s="18" t="s">
        <v>19</v>
      </c>
      <c r="F42" s="19">
        <f t="shared" ref="F42:M42" si="29">($D42*2*45)+F$14</f>
        <v>3990</v>
      </c>
      <c r="G42" s="19">
        <f t="shared" si="29"/>
        <v>3990</v>
      </c>
      <c r="H42" s="19">
        <f t="shared" si="29"/>
        <v>4160</v>
      </c>
      <c r="I42" s="19">
        <f t="shared" si="29"/>
        <v>5030</v>
      </c>
      <c r="J42" s="19">
        <f t="shared" si="29"/>
        <v>5030</v>
      </c>
      <c r="K42" s="19">
        <f t="shared" si="29"/>
        <v>5420</v>
      </c>
      <c r="L42" s="19">
        <f t="shared" si="29"/>
        <v>5980</v>
      </c>
      <c r="M42" s="19">
        <f t="shared" si="29"/>
        <v>6530</v>
      </c>
      <c r="N42" s="20" t="s">
        <v>20</v>
      </c>
      <c r="O42" s="20" t="s">
        <v>20</v>
      </c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75" customHeight="1">
      <c r="A43" s="19"/>
      <c r="B43" s="19">
        <f t="shared" si="3"/>
        <v>29</v>
      </c>
      <c r="C43" s="19" t="s">
        <v>48</v>
      </c>
      <c r="D43" s="19">
        <v>26.0</v>
      </c>
      <c r="E43" s="18" t="s">
        <v>19</v>
      </c>
      <c r="F43" s="19">
        <f t="shared" ref="F43:M43" si="30">($D43*2*45)+F$14</f>
        <v>3000</v>
      </c>
      <c r="G43" s="19">
        <f t="shared" si="30"/>
        <v>3000</v>
      </c>
      <c r="H43" s="19">
        <f t="shared" si="30"/>
        <v>3170</v>
      </c>
      <c r="I43" s="19">
        <f t="shared" si="30"/>
        <v>4040</v>
      </c>
      <c r="J43" s="19">
        <f t="shared" si="30"/>
        <v>4040</v>
      </c>
      <c r="K43" s="19">
        <f t="shared" si="30"/>
        <v>4430</v>
      </c>
      <c r="L43" s="19">
        <f t="shared" si="30"/>
        <v>4990</v>
      </c>
      <c r="M43" s="19">
        <f t="shared" si="30"/>
        <v>5540</v>
      </c>
      <c r="N43" s="20" t="s">
        <v>20</v>
      </c>
      <c r="O43" s="20" t="s">
        <v>20</v>
      </c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75" customHeight="1">
      <c r="A44" s="19"/>
      <c r="B44" s="19">
        <f t="shared" si="3"/>
        <v>30</v>
      </c>
      <c r="C44" s="19" t="s">
        <v>49</v>
      </c>
      <c r="D44" s="19">
        <v>33.0</v>
      </c>
      <c r="E44" s="18" t="s">
        <v>19</v>
      </c>
      <c r="F44" s="19">
        <f t="shared" ref="F44:M44" si="31">($D44*2*45)+F$14</f>
        <v>3630</v>
      </c>
      <c r="G44" s="19">
        <f t="shared" si="31"/>
        <v>3630</v>
      </c>
      <c r="H44" s="19">
        <f t="shared" si="31"/>
        <v>3800</v>
      </c>
      <c r="I44" s="19">
        <f t="shared" si="31"/>
        <v>4670</v>
      </c>
      <c r="J44" s="19">
        <f t="shared" si="31"/>
        <v>4670</v>
      </c>
      <c r="K44" s="19">
        <f t="shared" si="31"/>
        <v>5060</v>
      </c>
      <c r="L44" s="19">
        <f t="shared" si="31"/>
        <v>5620</v>
      </c>
      <c r="M44" s="19">
        <f t="shared" si="31"/>
        <v>6170</v>
      </c>
      <c r="N44" s="20" t="s">
        <v>20</v>
      </c>
      <c r="O44" s="20" t="s">
        <v>20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6.5" customHeight="1">
      <c r="A45" s="19"/>
      <c r="B45" s="19">
        <f t="shared" si="3"/>
        <v>31</v>
      </c>
      <c r="C45" s="19" t="s">
        <v>50</v>
      </c>
      <c r="D45" s="19">
        <v>34.0</v>
      </c>
      <c r="E45" s="18" t="s">
        <v>19</v>
      </c>
      <c r="F45" s="19">
        <f t="shared" ref="F45:M45" si="32">($D45*2*45)+F$14</f>
        <v>3720</v>
      </c>
      <c r="G45" s="19">
        <f t="shared" si="32"/>
        <v>3720</v>
      </c>
      <c r="H45" s="19">
        <f t="shared" si="32"/>
        <v>3890</v>
      </c>
      <c r="I45" s="19">
        <f t="shared" si="32"/>
        <v>4760</v>
      </c>
      <c r="J45" s="19">
        <f t="shared" si="32"/>
        <v>4760</v>
      </c>
      <c r="K45" s="19">
        <f t="shared" si="32"/>
        <v>5150</v>
      </c>
      <c r="L45" s="19">
        <f t="shared" si="32"/>
        <v>5710</v>
      </c>
      <c r="M45" s="19">
        <f t="shared" si="32"/>
        <v>6260</v>
      </c>
      <c r="N45" s="20" t="s">
        <v>20</v>
      </c>
      <c r="O45" s="20" t="s">
        <v>20</v>
      </c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19"/>
      <c r="B46" s="19">
        <f t="shared" si="3"/>
        <v>32</v>
      </c>
      <c r="C46" s="19" t="s">
        <v>51</v>
      </c>
      <c r="D46" s="19">
        <v>23.0</v>
      </c>
      <c r="E46" s="18" t="s">
        <v>19</v>
      </c>
      <c r="F46" s="19">
        <f t="shared" ref="F46:M46" si="33">($D46*2*45)+F$14</f>
        <v>2730</v>
      </c>
      <c r="G46" s="19">
        <f t="shared" si="33"/>
        <v>2730</v>
      </c>
      <c r="H46" s="19">
        <f t="shared" si="33"/>
        <v>2900</v>
      </c>
      <c r="I46" s="19">
        <f t="shared" si="33"/>
        <v>3770</v>
      </c>
      <c r="J46" s="19">
        <f t="shared" si="33"/>
        <v>3770</v>
      </c>
      <c r="K46" s="19">
        <f t="shared" si="33"/>
        <v>4160</v>
      </c>
      <c r="L46" s="19">
        <f t="shared" si="33"/>
        <v>4720</v>
      </c>
      <c r="M46" s="19">
        <f t="shared" si="33"/>
        <v>5270</v>
      </c>
      <c r="N46" s="20" t="s">
        <v>20</v>
      </c>
      <c r="O46" s="20" t="s">
        <v>20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75" customHeight="1">
      <c r="A47" s="19"/>
      <c r="B47" s="19">
        <f t="shared" si="3"/>
        <v>33</v>
      </c>
      <c r="C47" s="19" t="s">
        <v>52</v>
      </c>
      <c r="D47" s="19">
        <v>72.0</v>
      </c>
      <c r="E47" s="18" t="s">
        <v>19</v>
      </c>
      <c r="F47" s="19">
        <f t="shared" ref="F47:M47" si="34">($D47*2*45)+F$14</f>
        <v>7140</v>
      </c>
      <c r="G47" s="19">
        <f t="shared" si="34"/>
        <v>7140</v>
      </c>
      <c r="H47" s="19">
        <f t="shared" si="34"/>
        <v>7310</v>
      </c>
      <c r="I47" s="19">
        <f t="shared" si="34"/>
        <v>8180</v>
      </c>
      <c r="J47" s="19">
        <f t="shared" si="34"/>
        <v>8180</v>
      </c>
      <c r="K47" s="19">
        <f t="shared" si="34"/>
        <v>8570</v>
      </c>
      <c r="L47" s="19">
        <f t="shared" si="34"/>
        <v>9130</v>
      </c>
      <c r="M47" s="19">
        <f t="shared" si="34"/>
        <v>9680</v>
      </c>
      <c r="N47" s="20" t="s">
        <v>20</v>
      </c>
      <c r="O47" s="20" t="s">
        <v>20</v>
      </c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75" customHeight="1">
      <c r="A48" s="19"/>
      <c r="B48" s="19">
        <f t="shared" si="3"/>
        <v>34</v>
      </c>
      <c r="C48" s="19" t="s">
        <v>53</v>
      </c>
      <c r="D48" s="19">
        <v>34.0</v>
      </c>
      <c r="E48" s="18" t="s">
        <v>19</v>
      </c>
      <c r="F48" s="19">
        <f t="shared" ref="F48:M48" si="35">($D48*2*45)+F$14</f>
        <v>3720</v>
      </c>
      <c r="G48" s="19">
        <f t="shared" si="35"/>
        <v>3720</v>
      </c>
      <c r="H48" s="19">
        <f t="shared" si="35"/>
        <v>3890</v>
      </c>
      <c r="I48" s="19">
        <f t="shared" si="35"/>
        <v>4760</v>
      </c>
      <c r="J48" s="19">
        <f t="shared" si="35"/>
        <v>4760</v>
      </c>
      <c r="K48" s="19">
        <f t="shared" si="35"/>
        <v>5150</v>
      </c>
      <c r="L48" s="19">
        <f t="shared" si="35"/>
        <v>5710</v>
      </c>
      <c r="M48" s="19">
        <f t="shared" si="35"/>
        <v>6260</v>
      </c>
      <c r="N48" s="20" t="s">
        <v>20</v>
      </c>
      <c r="O48" s="20" t="s">
        <v>20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75" customHeight="1">
      <c r="A49" s="19"/>
      <c r="B49" s="19">
        <f t="shared" si="3"/>
        <v>35</v>
      </c>
      <c r="C49" s="19" t="s">
        <v>54</v>
      </c>
      <c r="D49" s="19">
        <v>53.0</v>
      </c>
      <c r="E49" s="18" t="s">
        <v>19</v>
      </c>
      <c r="F49" s="19">
        <f t="shared" ref="F49:M49" si="36">($D49*2*45)+F$14</f>
        <v>5430</v>
      </c>
      <c r="G49" s="19">
        <f t="shared" si="36"/>
        <v>5430</v>
      </c>
      <c r="H49" s="19">
        <f t="shared" si="36"/>
        <v>5600</v>
      </c>
      <c r="I49" s="19">
        <f t="shared" si="36"/>
        <v>6470</v>
      </c>
      <c r="J49" s="19">
        <f t="shared" si="36"/>
        <v>6470</v>
      </c>
      <c r="K49" s="19">
        <f t="shared" si="36"/>
        <v>6860</v>
      </c>
      <c r="L49" s="19">
        <f t="shared" si="36"/>
        <v>7420</v>
      </c>
      <c r="M49" s="19">
        <f t="shared" si="36"/>
        <v>7970</v>
      </c>
      <c r="N49" s="20" t="s">
        <v>20</v>
      </c>
      <c r="O49" s="20" t="s">
        <v>20</v>
      </c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22.5" customHeight="1">
      <c r="A50" s="19"/>
      <c r="B50" s="19">
        <f t="shared" si="3"/>
        <v>36</v>
      </c>
      <c r="C50" s="27" t="s">
        <v>55</v>
      </c>
      <c r="D50" s="27">
        <v>26.0</v>
      </c>
      <c r="E50" s="18" t="s">
        <v>19</v>
      </c>
      <c r="F50" s="19">
        <f t="shared" ref="F50:M50" si="37">($D50*2*45)+F$14</f>
        <v>3000</v>
      </c>
      <c r="G50" s="19">
        <f t="shared" si="37"/>
        <v>3000</v>
      </c>
      <c r="H50" s="19">
        <f t="shared" si="37"/>
        <v>3170</v>
      </c>
      <c r="I50" s="19">
        <f t="shared" si="37"/>
        <v>4040</v>
      </c>
      <c r="J50" s="19">
        <f t="shared" si="37"/>
        <v>4040</v>
      </c>
      <c r="K50" s="19">
        <f t="shared" si="37"/>
        <v>4430</v>
      </c>
      <c r="L50" s="19">
        <f t="shared" si="37"/>
        <v>4990</v>
      </c>
      <c r="M50" s="19">
        <f t="shared" si="37"/>
        <v>5540</v>
      </c>
      <c r="N50" s="20" t="s">
        <v>20</v>
      </c>
      <c r="O50" s="20" t="s">
        <v>20</v>
      </c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19"/>
      <c r="B51" s="19">
        <f t="shared" si="3"/>
        <v>37</v>
      </c>
      <c r="C51" s="19" t="s">
        <v>56</v>
      </c>
      <c r="D51" s="19">
        <v>230.0</v>
      </c>
      <c r="E51" s="18" t="s">
        <v>19</v>
      </c>
      <c r="F51" s="19">
        <f t="shared" ref="F51:M51" si="38">($D51*2*45)+F$14</f>
        <v>21360</v>
      </c>
      <c r="G51" s="19">
        <f t="shared" si="38"/>
        <v>21360</v>
      </c>
      <c r="H51" s="19">
        <f t="shared" si="38"/>
        <v>21530</v>
      </c>
      <c r="I51" s="19">
        <f t="shared" si="38"/>
        <v>22400</v>
      </c>
      <c r="J51" s="19">
        <f t="shared" si="38"/>
        <v>22400</v>
      </c>
      <c r="K51" s="19">
        <f t="shared" si="38"/>
        <v>22790</v>
      </c>
      <c r="L51" s="19">
        <f t="shared" si="38"/>
        <v>23350</v>
      </c>
      <c r="M51" s="19">
        <f t="shared" si="38"/>
        <v>23900</v>
      </c>
      <c r="N51" s="20" t="s">
        <v>20</v>
      </c>
      <c r="O51" s="20" t="s">
        <v>20</v>
      </c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22"/>
      <c r="B52" s="19">
        <f t="shared" si="3"/>
        <v>38</v>
      </c>
      <c r="C52" s="24" t="s">
        <v>57</v>
      </c>
      <c r="D52" s="24">
        <v>96.0</v>
      </c>
      <c r="E52" s="25" t="s">
        <v>19</v>
      </c>
      <c r="F52" s="19">
        <f t="shared" ref="F52:M52" si="39">($D52*2*45)+F$14</f>
        <v>9300</v>
      </c>
      <c r="G52" s="19">
        <f t="shared" si="39"/>
        <v>9300</v>
      </c>
      <c r="H52" s="19">
        <f t="shared" si="39"/>
        <v>9470</v>
      </c>
      <c r="I52" s="19">
        <f t="shared" si="39"/>
        <v>10340</v>
      </c>
      <c r="J52" s="19">
        <f t="shared" si="39"/>
        <v>10340</v>
      </c>
      <c r="K52" s="19">
        <f t="shared" si="39"/>
        <v>10730</v>
      </c>
      <c r="L52" s="19">
        <f t="shared" si="39"/>
        <v>11290</v>
      </c>
      <c r="M52" s="19">
        <f t="shared" si="39"/>
        <v>11840</v>
      </c>
      <c r="N52" s="26" t="s">
        <v>20</v>
      </c>
      <c r="O52" s="26" t="s">
        <v>20</v>
      </c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ht="15.75" customHeight="1">
      <c r="A53" s="19"/>
      <c r="B53" s="19">
        <f t="shared" si="3"/>
        <v>39</v>
      </c>
      <c r="C53" s="19" t="s">
        <v>58</v>
      </c>
      <c r="D53" s="19">
        <v>59.0</v>
      </c>
      <c r="E53" s="18" t="s">
        <v>19</v>
      </c>
      <c r="F53" s="19">
        <f t="shared" ref="F53:M53" si="40">($D53*2*45)+F$14</f>
        <v>5970</v>
      </c>
      <c r="G53" s="19">
        <f t="shared" si="40"/>
        <v>5970</v>
      </c>
      <c r="H53" s="19">
        <f t="shared" si="40"/>
        <v>6140</v>
      </c>
      <c r="I53" s="19">
        <f t="shared" si="40"/>
        <v>7010</v>
      </c>
      <c r="J53" s="19">
        <f t="shared" si="40"/>
        <v>7010</v>
      </c>
      <c r="K53" s="19">
        <f t="shared" si="40"/>
        <v>7400</v>
      </c>
      <c r="L53" s="19">
        <f t="shared" si="40"/>
        <v>7960</v>
      </c>
      <c r="M53" s="19">
        <f t="shared" si="40"/>
        <v>8510</v>
      </c>
      <c r="N53" s="20" t="s">
        <v>20</v>
      </c>
      <c r="O53" s="20" t="s">
        <v>20</v>
      </c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75" customHeight="1">
      <c r="A54" s="19"/>
      <c r="B54" s="19">
        <f t="shared" si="3"/>
        <v>40</v>
      </c>
      <c r="C54" s="19" t="s">
        <v>59</v>
      </c>
      <c r="D54" s="19">
        <v>29.0</v>
      </c>
      <c r="E54" s="18" t="s">
        <v>19</v>
      </c>
      <c r="F54" s="19">
        <f t="shared" ref="F54:M54" si="41">($D54*2*45)+F$14</f>
        <v>3270</v>
      </c>
      <c r="G54" s="19">
        <f t="shared" si="41"/>
        <v>3270</v>
      </c>
      <c r="H54" s="19">
        <f t="shared" si="41"/>
        <v>3440</v>
      </c>
      <c r="I54" s="19">
        <f t="shared" si="41"/>
        <v>4310</v>
      </c>
      <c r="J54" s="19">
        <f t="shared" si="41"/>
        <v>4310</v>
      </c>
      <c r="K54" s="19">
        <f t="shared" si="41"/>
        <v>4700</v>
      </c>
      <c r="L54" s="19">
        <f t="shared" si="41"/>
        <v>5260</v>
      </c>
      <c r="M54" s="19">
        <f t="shared" si="41"/>
        <v>5810</v>
      </c>
      <c r="N54" s="20" t="s">
        <v>20</v>
      </c>
      <c r="O54" s="20" t="s">
        <v>20</v>
      </c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19"/>
      <c r="B55" s="19">
        <f t="shared" si="3"/>
        <v>41</v>
      </c>
      <c r="C55" s="19" t="s">
        <v>60</v>
      </c>
      <c r="D55" s="19">
        <v>63.0</v>
      </c>
      <c r="E55" s="18" t="s">
        <v>19</v>
      </c>
      <c r="F55" s="19">
        <f t="shared" ref="F55:M55" si="42">($D55*2*45)+F$14</f>
        <v>6330</v>
      </c>
      <c r="G55" s="19">
        <f t="shared" si="42"/>
        <v>6330</v>
      </c>
      <c r="H55" s="19">
        <f t="shared" si="42"/>
        <v>6500</v>
      </c>
      <c r="I55" s="19">
        <f t="shared" si="42"/>
        <v>7370</v>
      </c>
      <c r="J55" s="19">
        <f t="shared" si="42"/>
        <v>7370</v>
      </c>
      <c r="K55" s="19">
        <f t="shared" si="42"/>
        <v>7760</v>
      </c>
      <c r="L55" s="19">
        <f t="shared" si="42"/>
        <v>8320</v>
      </c>
      <c r="M55" s="19">
        <f t="shared" si="42"/>
        <v>8870</v>
      </c>
      <c r="N55" s="20" t="s">
        <v>20</v>
      </c>
      <c r="O55" s="20" t="s">
        <v>20</v>
      </c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75" customHeight="1">
      <c r="A56" s="19"/>
      <c r="B56" s="19">
        <f t="shared" si="3"/>
        <v>42</v>
      </c>
      <c r="C56" s="19" t="s">
        <v>61</v>
      </c>
      <c r="D56" s="19">
        <v>41.0</v>
      </c>
      <c r="E56" s="18" t="s">
        <v>19</v>
      </c>
      <c r="F56" s="19">
        <f t="shared" ref="F56:M56" si="43">($D56*2*45)+F$14</f>
        <v>4350</v>
      </c>
      <c r="G56" s="19">
        <f t="shared" si="43"/>
        <v>4350</v>
      </c>
      <c r="H56" s="19">
        <f t="shared" si="43"/>
        <v>4520</v>
      </c>
      <c r="I56" s="19">
        <f t="shared" si="43"/>
        <v>5390</v>
      </c>
      <c r="J56" s="19">
        <f t="shared" si="43"/>
        <v>5390</v>
      </c>
      <c r="K56" s="19">
        <f t="shared" si="43"/>
        <v>5780</v>
      </c>
      <c r="L56" s="19">
        <f t="shared" si="43"/>
        <v>6340</v>
      </c>
      <c r="M56" s="19">
        <f t="shared" si="43"/>
        <v>6890</v>
      </c>
      <c r="N56" s="20" t="s">
        <v>20</v>
      </c>
      <c r="O56" s="20" t="s">
        <v>20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75" customHeight="1">
      <c r="A57" s="19"/>
      <c r="B57" s="19">
        <f t="shared" si="3"/>
        <v>43</v>
      </c>
      <c r="C57" s="19" t="s">
        <v>62</v>
      </c>
      <c r="D57" s="19">
        <v>45.0</v>
      </c>
      <c r="E57" s="18" t="s">
        <v>19</v>
      </c>
      <c r="F57" s="19">
        <f t="shared" ref="F57:M57" si="44">($D57*2*45)+F$14</f>
        <v>4710</v>
      </c>
      <c r="G57" s="19">
        <f t="shared" si="44"/>
        <v>4710</v>
      </c>
      <c r="H57" s="19">
        <f t="shared" si="44"/>
        <v>4880</v>
      </c>
      <c r="I57" s="19">
        <f t="shared" si="44"/>
        <v>5750</v>
      </c>
      <c r="J57" s="19">
        <f t="shared" si="44"/>
        <v>5750</v>
      </c>
      <c r="K57" s="19">
        <f t="shared" si="44"/>
        <v>6140</v>
      </c>
      <c r="L57" s="19">
        <f t="shared" si="44"/>
        <v>6700</v>
      </c>
      <c r="M57" s="19">
        <f t="shared" si="44"/>
        <v>7250</v>
      </c>
      <c r="N57" s="20" t="s">
        <v>20</v>
      </c>
      <c r="O57" s="20" t="s">
        <v>20</v>
      </c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5.75" customHeight="1">
      <c r="A58" s="19"/>
      <c r="B58" s="19">
        <f t="shared" si="3"/>
        <v>44</v>
      </c>
      <c r="C58" s="19" t="s">
        <v>63</v>
      </c>
      <c r="D58" s="19">
        <v>33.0</v>
      </c>
      <c r="E58" s="18" t="s">
        <v>19</v>
      </c>
      <c r="F58" s="19">
        <f t="shared" ref="F58:M58" si="45">($D58*2*45)+F$14</f>
        <v>3630</v>
      </c>
      <c r="G58" s="19">
        <f t="shared" si="45"/>
        <v>3630</v>
      </c>
      <c r="H58" s="19">
        <f t="shared" si="45"/>
        <v>3800</v>
      </c>
      <c r="I58" s="19">
        <f t="shared" si="45"/>
        <v>4670</v>
      </c>
      <c r="J58" s="19">
        <f t="shared" si="45"/>
        <v>4670</v>
      </c>
      <c r="K58" s="19">
        <f t="shared" si="45"/>
        <v>5060</v>
      </c>
      <c r="L58" s="19">
        <f t="shared" si="45"/>
        <v>5620</v>
      </c>
      <c r="M58" s="19">
        <f t="shared" si="45"/>
        <v>6170</v>
      </c>
      <c r="N58" s="20" t="s">
        <v>20</v>
      </c>
      <c r="O58" s="20" t="s">
        <v>20</v>
      </c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75" customHeight="1">
      <c r="A59" s="19"/>
      <c r="B59" s="19">
        <f t="shared" si="3"/>
        <v>45</v>
      </c>
      <c r="C59" s="19" t="s">
        <v>64</v>
      </c>
      <c r="D59" s="19">
        <v>37.0</v>
      </c>
      <c r="E59" s="18" t="s">
        <v>19</v>
      </c>
      <c r="F59" s="19">
        <f t="shared" ref="F59:M59" si="46">($D59*2*45)+F$14</f>
        <v>3990</v>
      </c>
      <c r="G59" s="19">
        <f t="shared" si="46"/>
        <v>3990</v>
      </c>
      <c r="H59" s="19">
        <f t="shared" si="46"/>
        <v>4160</v>
      </c>
      <c r="I59" s="19">
        <f t="shared" si="46"/>
        <v>5030</v>
      </c>
      <c r="J59" s="19">
        <f t="shared" si="46"/>
        <v>5030</v>
      </c>
      <c r="K59" s="19">
        <f t="shared" si="46"/>
        <v>5420</v>
      </c>
      <c r="L59" s="19">
        <f t="shared" si="46"/>
        <v>5980</v>
      </c>
      <c r="M59" s="19">
        <f t="shared" si="46"/>
        <v>6530</v>
      </c>
      <c r="N59" s="20" t="s">
        <v>20</v>
      </c>
      <c r="O59" s="20" t="s">
        <v>20</v>
      </c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5.75" customHeight="1">
      <c r="A60" s="19"/>
      <c r="B60" s="19">
        <f t="shared" si="3"/>
        <v>46</v>
      </c>
      <c r="C60" s="19" t="s">
        <v>65</v>
      </c>
      <c r="D60" s="19">
        <v>65.0</v>
      </c>
      <c r="E60" s="18" t="s">
        <v>19</v>
      </c>
      <c r="F60" s="19">
        <f t="shared" ref="F60:M60" si="47">($D60*2*45)+F$14</f>
        <v>6510</v>
      </c>
      <c r="G60" s="19">
        <f t="shared" si="47"/>
        <v>6510</v>
      </c>
      <c r="H60" s="19">
        <f t="shared" si="47"/>
        <v>6680</v>
      </c>
      <c r="I60" s="19">
        <f t="shared" si="47"/>
        <v>7550</v>
      </c>
      <c r="J60" s="19">
        <f t="shared" si="47"/>
        <v>7550</v>
      </c>
      <c r="K60" s="19">
        <f t="shared" si="47"/>
        <v>7940</v>
      </c>
      <c r="L60" s="19">
        <f t="shared" si="47"/>
        <v>8500</v>
      </c>
      <c r="M60" s="19">
        <f t="shared" si="47"/>
        <v>9050</v>
      </c>
      <c r="N60" s="20" t="s">
        <v>20</v>
      </c>
      <c r="O60" s="20" t="s">
        <v>20</v>
      </c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6.5" customHeight="1">
      <c r="A61" s="19"/>
      <c r="B61" s="19">
        <f t="shared" si="3"/>
        <v>47</v>
      </c>
      <c r="C61" s="19" t="s">
        <v>66</v>
      </c>
      <c r="D61" s="19">
        <v>264.0</v>
      </c>
      <c r="E61" s="18" t="s">
        <v>19</v>
      </c>
      <c r="F61" s="19">
        <f t="shared" ref="F61:M61" si="48">($D61*2*45)+F$14</f>
        <v>24420</v>
      </c>
      <c r="G61" s="19">
        <f t="shared" si="48"/>
        <v>24420</v>
      </c>
      <c r="H61" s="19">
        <f t="shared" si="48"/>
        <v>24590</v>
      </c>
      <c r="I61" s="19">
        <f t="shared" si="48"/>
        <v>25460</v>
      </c>
      <c r="J61" s="19">
        <f t="shared" si="48"/>
        <v>25460</v>
      </c>
      <c r="K61" s="19">
        <f t="shared" si="48"/>
        <v>25850</v>
      </c>
      <c r="L61" s="19">
        <f t="shared" si="48"/>
        <v>26410</v>
      </c>
      <c r="M61" s="19">
        <f t="shared" si="48"/>
        <v>26960</v>
      </c>
      <c r="N61" s="20" t="s">
        <v>20</v>
      </c>
      <c r="O61" s="20" t="s">
        <v>20</v>
      </c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75" customHeight="1">
      <c r="A62" s="19"/>
      <c r="B62" s="19">
        <f t="shared" si="3"/>
        <v>48</v>
      </c>
      <c r="C62" s="19" t="s">
        <v>67</v>
      </c>
      <c r="D62" s="19">
        <v>37.0</v>
      </c>
      <c r="E62" s="18" t="s">
        <v>19</v>
      </c>
      <c r="F62" s="19">
        <f t="shared" ref="F62:M62" si="49">($D62*2*45)+F$14</f>
        <v>3990</v>
      </c>
      <c r="G62" s="19">
        <f t="shared" si="49"/>
        <v>3990</v>
      </c>
      <c r="H62" s="19">
        <f t="shared" si="49"/>
        <v>4160</v>
      </c>
      <c r="I62" s="19">
        <f t="shared" si="49"/>
        <v>5030</v>
      </c>
      <c r="J62" s="19">
        <f t="shared" si="49"/>
        <v>5030</v>
      </c>
      <c r="K62" s="19">
        <f t="shared" si="49"/>
        <v>5420</v>
      </c>
      <c r="L62" s="19">
        <f t="shared" si="49"/>
        <v>5980</v>
      </c>
      <c r="M62" s="19">
        <f t="shared" si="49"/>
        <v>6530</v>
      </c>
      <c r="N62" s="20" t="s">
        <v>20</v>
      </c>
      <c r="O62" s="20" t="s">
        <v>20</v>
      </c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5.75" customHeight="1">
      <c r="A63" s="19"/>
      <c r="B63" s="19">
        <f t="shared" si="3"/>
        <v>49</v>
      </c>
      <c r="C63" s="19" t="s">
        <v>68</v>
      </c>
      <c r="D63" s="19">
        <v>35.0</v>
      </c>
      <c r="E63" s="18" t="s">
        <v>19</v>
      </c>
      <c r="F63" s="19">
        <f t="shared" ref="F63:M63" si="50">($D63*2*45)+F$14</f>
        <v>3810</v>
      </c>
      <c r="G63" s="19">
        <f t="shared" si="50"/>
        <v>3810</v>
      </c>
      <c r="H63" s="19">
        <f t="shared" si="50"/>
        <v>3980</v>
      </c>
      <c r="I63" s="19">
        <f t="shared" si="50"/>
        <v>4850</v>
      </c>
      <c r="J63" s="19">
        <f t="shared" si="50"/>
        <v>4850</v>
      </c>
      <c r="K63" s="19">
        <f t="shared" si="50"/>
        <v>5240</v>
      </c>
      <c r="L63" s="19">
        <f t="shared" si="50"/>
        <v>5800</v>
      </c>
      <c r="M63" s="19">
        <f t="shared" si="50"/>
        <v>6350</v>
      </c>
      <c r="N63" s="20" t="s">
        <v>20</v>
      </c>
      <c r="O63" s="20" t="s">
        <v>20</v>
      </c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6.5" customHeight="1">
      <c r="A64" s="19"/>
      <c r="B64" s="19">
        <f t="shared" si="3"/>
        <v>50</v>
      </c>
      <c r="C64" s="19" t="s">
        <v>69</v>
      </c>
      <c r="D64" s="19">
        <v>277.0</v>
      </c>
      <c r="E64" s="18" t="s">
        <v>19</v>
      </c>
      <c r="F64" s="19">
        <f t="shared" ref="F64:M64" si="51">($D64*2*45)+F$14</f>
        <v>25590</v>
      </c>
      <c r="G64" s="19">
        <f t="shared" si="51"/>
        <v>25590</v>
      </c>
      <c r="H64" s="19">
        <f t="shared" si="51"/>
        <v>25760</v>
      </c>
      <c r="I64" s="19">
        <f t="shared" si="51"/>
        <v>26630</v>
      </c>
      <c r="J64" s="19">
        <f t="shared" si="51"/>
        <v>26630</v>
      </c>
      <c r="K64" s="19">
        <f t="shared" si="51"/>
        <v>27020</v>
      </c>
      <c r="L64" s="19">
        <f t="shared" si="51"/>
        <v>27580</v>
      </c>
      <c r="M64" s="19">
        <f t="shared" si="51"/>
        <v>28130</v>
      </c>
      <c r="N64" s="20" t="s">
        <v>20</v>
      </c>
      <c r="O64" s="20" t="s">
        <v>20</v>
      </c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5.75" customHeight="1">
      <c r="A65" s="19"/>
      <c r="B65" s="19">
        <f t="shared" si="3"/>
        <v>51</v>
      </c>
      <c r="C65" s="19" t="s">
        <v>70</v>
      </c>
      <c r="D65" s="19">
        <v>43.0</v>
      </c>
      <c r="E65" s="18" t="s">
        <v>19</v>
      </c>
      <c r="F65" s="19">
        <f t="shared" ref="F65:M65" si="52">($D65*2*45)+F$14</f>
        <v>4530</v>
      </c>
      <c r="G65" s="19">
        <f t="shared" si="52"/>
        <v>4530</v>
      </c>
      <c r="H65" s="19">
        <f t="shared" si="52"/>
        <v>4700</v>
      </c>
      <c r="I65" s="19">
        <f t="shared" si="52"/>
        <v>5570</v>
      </c>
      <c r="J65" s="19">
        <f t="shared" si="52"/>
        <v>5570</v>
      </c>
      <c r="K65" s="19">
        <f t="shared" si="52"/>
        <v>5960</v>
      </c>
      <c r="L65" s="19">
        <f t="shared" si="52"/>
        <v>6520</v>
      </c>
      <c r="M65" s="19">
        <f t="shared" si="52"/>
        <v>7070</v>
      </c>
      <c r="N65" s="20" t="s">
        <v>20</v>
      </c>
      <c r="O65" s="20" t="s">
        <v>20</v>
      </c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5.75" customHeight="1">
      <c r="A66" s="19"/>
      <c r="B66" s="19">
        <f t="shared" si="3"/>
        <v>52</v>
      </c>
      <c r="C66" s="19" t="s">
        <v>71</v>
      </c>
      <c r="D66" s="19">
        <v>160.0</v>
      </c>
      <c r="E66" s="18" t="s">
        <v>19</v>
      </c>
      <c r="F66" s="19">
        <f t="shared" ref="F66:M66" si="53">($D66*2*45)+F$14</f>
        <v>15060</v>
      </c>
      <c r="G66" s="19">
        <f t="shared" si="53"/>
        <v>15060</v>
      </c>
      <c r="H66" s="19">
        <f t="shared" si="53"/>
        <v>15230</v>
      </c>
      <c r="I66" s="19">
        <f t="shared" si="53"/>
        <v>16100</v>
      </c>
      <c r="J66" s="19">
        <f t="shared" si="53"/>
        <v>16100</v>
      </c>
      <c r="K66" s="19">
        <f t="shared" si="53"/>
        <v>16490</v>
      </c>
      <c r="L66" s="19">
        <f t="shared" si="53"/>
        <v>17050</v>
      </c>
      <c r="M66" s="19">
        <f t="shared" si="53"/>
        <v>17600</v>
      </c>
      <c r="N66" s="20" t="s">
        <v>20</v>
      </c>
      <c r="O66" s="20" t="s">
        <v>20</v>
      </c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5.75" customHeight="1">
      <c r="A67" s="19"/>
      <c r="B67" s="19">
        <f t="shared" si="3"/>
        <v>53</v>
      </c>
      <c r="C67" s="19" t="s">
        <v>72</v>
      </c>
      <c r="D67" s="19">
        <v>30.0</v>
      </c>
      <c r="E67" s="18" t="s">
        <v>19</v>
      </c>
      <c r="F67" s="19">
        <f t="shared" ref="F67:M67" si="54">($D67*2*45)+F$14</f>
        <v>3360</v>
      </c>
      <c r="G67" s="19">
        <f t="shared" si="54"/>
        <v>3360</v>
      </c>
      <c r="H67" s="19">
        <f t="shared" si="54"/>
        <v>3530</v>
      </c>
      <c r="I67" s="19">
        <f t="shared" si="54"/>
        <v>4400</v>
      </c>
      <c r="J67" s="19">
        <f t="shared" si="54"/>
        <v>4400</v>
      </c>
      <c r="K67" s="19">
        <f t="shared" si="54"/>
        <v>4790</v>
      </c>
      <c r="L67" s="19">
        <f t="shared" si="54"/>
        <v>5350</v>
      </c>
      <c r="M67" s="19">
        <f t="shared" si="54"/>
        <v>5900</v>
      </c>
      <c r="N67" s="20" t="s">
        <v>20</v>
      </c>
      <c r="O67" s="20" t="s">
        <v>20</v>
      </c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5.75" customHeight="1">
      <c r="A68" s="19"/>
      <c r="B68" s="19">
        <f t="shared" si="3"/>
        <v>54</v>
      </c>
      <c r="C68" s="19" t="s">
        <v>73</v>
      </c>
      <c r="D68" s="19">
        <v>47.0</v>
      </c>
      <c r="E68" s="18" t="s">
        <v>19</v>
      </c>
      <c r="F68" s="19">
        <f t="shared" ref="F68:M68" si="55">($D68*2*45)+F$14</f>
        <v>4890</v>
      </c>
      <c r="G68" s="19">
        <f t="shared" si="55"/>
        <v>4890</v>
      </c>
      <c r="H68" s="19">
        <f t="shared" si="55"/>
        <v>5060</v>
      </c>
      <c r="I68" s="19">
        <f t="shared" si="55"/>
        <v>5930</v>
      </c>
      <c r="J68" s="19">
        <f t="shared" si="55"/>
        <v>5930</v>
      </c>
      <c r="K68" s="19">
        <f t="shared" si="55"/>
        <v>6320</v>
      </c>
      <c r="L68" s="19">
        <f t="shared" si="55"/>
        <v>6880</v>
      </c>
      <c r="M68" s="19">
        <f t="shared" si="55"/>
        <v>7430</v>
      </c>
      <c r="N68" s="20" t="s">
        <v>20</v>
      </c>
      <c r="O68" s="20" t="s">
        <v>20</v>
      </c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24.0" customHeight="1">
      <c r="A69" s="19"/>
      <c r="B69" s="19">
        <f t="shared" si="3"/>
        <v>55</v>
      </c>
      <c r="C69" s="27" t="s">
        <v>74</v>
      </c>
      <c r="D69" s="27">
        <v>55.0</v>
      </c>
      <c r="E69" s="18" t="s">
        <v>19</v>
      </c>
      <c r="F69" s="19">
        <f t="shared" ref="F69:M69" si="56">($D69*2*45)+F$14</f>
        <v>5610</v>
      </c>
      <c r="G69" s="19">
        <f t="shared" si="56"/>
        <v>5610</v>
      </c>
      <c r="H69" s="19">
        <f t="shared" si="56"/>
        <v>5780</v>
      </c>
      <c r="I69" s="19">
        <f t="shared" si="56"/>
        <v>6650</v>
      </c>
      <c r="J69" s="19">
        <f t="shared" si="56"/>
        <v>6650</v>
      </c>
      <c r="K69" s="19">
        <f t="shared" si="56"/>
        <v>7040</v>
      </c>
      <c r="L69" s="19">
        <f t="shared" si="56"/>
        <v>7600</v>
      </c>
      <c r="M69" s="19">
        <f t="shared" si="56"/>
        <v>8150</v>
      </c>
      <c r="N69" s="20" t="s">
        <v>20</v>
      </c>
      <c r="O69" s="20" t="s">
        <v>20</v>
      </c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6.5" customHeight="1">
      <c r="A70" s="19"/>
      <c r="B70" s="19">
        <f t="shared" si="3"/>
        <v>56</v>
      </c>
      <c r="C70" s="19" t="s">
        <v>75</v>
      </c>
      <c r="D70" s="19">
        <v>37.0</v>
      </c>
      <c r="E70" s="18" t="s">
        <v>19</v>
      </c>
      <c r="F70" s="19">
        <f t="shared" ref="F70:M70" si="57">($D70*2*45)+F$14</f>
        <v>3990</v>
      </c>
      <c r="G70" s="19">
        <f t="shared" si="57"/>
        <v>3990</v>
      </c>
      <c r="H70" s="19">
        <f t="shared" si="57"/>
        <v>4160</v>
      </c>
      <c r="I70" s="19">
        <f t="shared" si="57"/>
        <v>5030</v>
      </c>
      <c r="J70" s="19">
        <f t="shared" si="57"/>
        <v>5030</v>
      </c>
      <c r="K70" s="19">
        <f t="shared" si="57"/>
        <v>5420</v>
      </c>
      <c r="L70" s="19">
        <f t="shared" si="57"/>
        <v>5980</v>
      </c>
      <c r="M70" s="19">
        <f t="shared" si="57"/>
        <v>6530</v>
      </c>
      <c r="N70" s="20" t="s">
        <v>20</v>
      </c>
      <c r="O70" s="20" t="s">
        <v>20</v>
      </c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5.75" customHeight="1">
      <c r="A71" s="19"/>
      <c r="B71" s="19">
        <f t="shared" si="3"/>
        <v>57</v>
      </c>
      <c r="C71" s="19" t="s">
        <v>76</v>
      </c>
      <c r="D71" s="19">
        <v>40.0</v>
      </c>
      <c r="E71" s="18" t="s">
        <v>19</v>
      </c>
      <c r="F71" s="19">
        <f t="shared" ref="F71:M71" si="58">($D71*2*45)+F$14</f>
        <v>4260</v>
      </c>
      <c r="G71" s="19">
        <f t="shared" si="58"/>
        <v>4260</v>
      </c>
      <c r="H71" s="19">
        <f t="shared" si="58"/>
        <v>4430</v>
      </c>
      <c r="I71" s="19">
        <f t="shared" si="58"/>
        <v>5300</v>
      </c>
      <c r="J71" s="19">
        <f t="shared" si="58"/>
        <v>5300</v>
      </c>
      <c r="K71" s="19">
        <f t="shared" si="58"/>
        <v>5690</v>
      </c>
      <c r="L71" s="19">
        <f t="shared" si="58"/>
        <v>6250</v>
      </c>
      <c r="M71" s="19">
        <f t="shared" si="58"/>
        <v>6800</v>
      </c>
      <c r="N71" s="20" t="s">
        <v>20</v>
      </c>
      <c r="O71" s="20" t="s">
        <v>20</v>
      </c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5.75" customHeight="1">
      <c r="A72" s="19"/>
      <c r="B72" s="19">
        <f t="shared" si="3"/>
        <v>58</v>
      </c>
      <c r="C72" s="19" t="s">
        <v>77</v>
      </c>
      <c r="D72" s="19">
        <v>29.0</v>
      </c>
      <c r="E72" s="18" t="s">
        <v>19</v>
      </c>
      <c r="F72" s="19">
        <f t="shared" ref="F72:M72" si="59">($D72*2*45)+F$14</f>
        <v>3270</v>
      </c>
      <c r="G72" s="19">
        <f t="shared" si="59"/>
        <v>3270</v>
      </c>
      <c r="H72" s="19">
        <f t="shared" si="59"/>
        <v>3440</v>
      </c>
      <c r="I72" s="19">
        <f t="shared" si="59"/>
        <v>4310</v>
      </c>
      <c r="J72" s="19">
        <f t="shared" si="59"/>
        <v>4310</v>
      </c>
      <c r="K72" s="19">
        <f t="shared" si="59"/>
        <v>4700</v>
      </c>
      <c r="L72" s="19">
        <f t="shared" si="59"/>
        <v>5260</v>
      </c>
      <c r="M72" s="19">
        <f t="shared" si="59"/>
        <v>5810</v>
      </c>
      <c r="N72" s="20" t="s">
        <v>20</v>
      </c>
      <c r="O72" s="20" t="s">
        <v>20</v>
      </c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5.75" customHeight="1">
      <c r="A73" s="19"/>
      <c r="B73" s="19">
        <f t="shared" si="3"/>
        <v>59</v>
      </c>
      <c r="C73" s="19" t="s">
        <v>78</v>
      </c>
      <c r="D73" s="19">
        <v>50.0</v>
      </c>
      <c r="E73" s="18" t="s">
        <v>19</v>
      </c>
      <c r="F73" s="19">
        <f t="shared" ref="F73:M73" si="60">($D73*2*45)+F$14</f>
        <v>5160</v>
      </c>
      <c r="G73" s="19">
        <f t="shared" si="60"/>
        <v>5160</v>
      </c>
      <c r="H73" s="19">
        <f t="shared" si="60"/>
        <v>5330</v>
      </c>
      <c r="I73" s="19">
        <f t="shared" si="60"/>
        <v>6200</v>
      </c>
      <c r="J73" s="19">
        <f t="shared" si="60"/>
        <v>6200</v>
      </c>
      <c r="K73" s="19">
        <f t="shared" si="60"/>
        <v>6590</v>
      </c>
      <c r="L73" s="19">
        <f t="shared" si="60"/>
        <v>7150</v>
      </c>
      <c r="M73" s="19">
        <f t="shared" si="60"/>
        <v>7700</v>
      </c>
      <c r="N73" s="20" t="s">
        <v>20</v>
      </c>
      <c r="O73" s="20" t="s">
        <v>20</v>
      </c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6.5" customHeight="1">
      <c r="A74" s="19"/>
      <c r="B74" s="19">
        <f t="shared" si="3"/>
        <v>60</v>
      </c>
      <c r="C74" s="19" t="s">
        <v>79</v>
      </c>
      <c r="D74" s="19">
        <v>41.0</v>
      </c>
      <c r="E74" s="18" t="s">
        <v>19</v>
      </c>
      <c r="F74" s="19">
        <f t="shared" ref="F74:M74" si="61">($D74*2*45)+F$14</f>
        <v>4350</v>
      </c>
      <c r="G74" s="19">
        <f t="shared" si="61"/>
        <v>4350</v>
      </c>
      <c r="H74" s="19">
        <f t="shared" si="61"/>
        <v>4520</v>
      </c>
      <c r="I74" s="19">
        <f t="shared" si="61"/>
        <v>5390</v>
      </c>
      <c r="J74" s="19">
        <f t="shared" si="61"/>
        <v>5390</v>
      </c>
      <c r="K74" s="19">
        <f t="shared" si="61"/>
        <v>5780</v>
      </c>
      <c r="L74" s="19">
        <f t="shared" si="61"/>
        <v>6340</v>
      </c>
      <c r="M74" s="19">
        <f t="shared" si="61"/>
        <v>6890</v>
      </c>
      <c r="N74" s="20" t="s">
        <v>20</v>
      </c>
      <c r="O74" s="20" t="s">
        <v>20</v>
      </c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5.75" customHeight="1">
      <c r="A75" s="19"/>
      <c r="B75" s="19">
        <f t="shared" si="3"/>
        <v>61</v>
      </c>
      <c r="C75" s="19" t="s">
        <v>80</v>
      </c>
      <c r="D75" s="19">
        <v>72.0</v>
      </c>
      <c r="E75" s="18" t="s">
        <v>19</v>
      </c>
      <c r="F75" s="19">
        <f t="shared" ref="F75:M75" si="62">($D75*2*45)+F$14</f>
        <v>7140</v>
      </c>
      <c r="G75" s="19">
        <f t="shared" si="62"/>
        <v>7140</v>
      </c>
      <c r="H75" s="19">
        <f t="shared" si="62"/>
        <v>7310</v>
      </c>
      <c r="I75" s="19">
        <f t="shared" si="62"/>
        <v>8180</v>
      </c>
      <c r="J75" s="19">
        <f t="shared" si="62"/>
        <v>8180</v>
      </c>
      <c r="K75" s="19">
        <f t="shared" si="62"/>
        <v>8570</v>
      </c>
      <c r="L75" s="19">
        <f t="shared" si="62"/>
        <v>9130</v>
      </c>
      <c r="M75" s="19">
        <f t="shared" si="62"/>
        <v>9680</v>
      </c>
      <c r="N75" s="20" t="s">
        <v>20</v>
      </c>
      <c r="O75" s="20" t="s">
        <v>20</v>
      </c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5.75" customHeight="1">
      <c r="A76" s="24"/>
      <c r="B76" s="19">
        <f t="shared" si="3"/>
        <v>62</v>
      </c>
      <c r="C76" s="24" t="s">
        <v>81</v>
      </c>
      <c r="D76" s="24">
        <v>26.0</v>
      </c>
      <c r="E76" s="28" t="s">
        <v>19</v>
      </c>
      <c r="F76" s="19">
        <f t="shared" ref="F76:M76" si="63">($D76*2*45)+F$14</f>
        <v>3000</v>
      </c>
      <c r="G76" s="19">
        <f t="shared" si="63"/>
        <v>3000</v>
      </c>
      <c r="H76" s="19">
        <f t="shared" si="63"/>
        <v>3170</v>
      </c>
      <c r="I76" s="19">
        <f t="shared" si="63"/>
        <v>4040</v>
      </c>
      <c r="J76" s="19">
        <f t="shared" si="63"/>
        <v>4040</v>
      </c>
      <c r="K76" s="19">
        <f t="shared" si="63"/>
        <v>4430</v>
      </c>
      <c r="L76" s="19">
        <f t="shared" si="63"/>
        <v>4990</v>
      </c>
      <c r="M76" s="19">
        <f t="shared" si="63"/>
        <v>5540</v>
      </c>
      <c r="N76" s="29" t="s">
        <v>20</v>
      </c>
      <c r="O76" s="29" t="s">
        <v>20</v>
      </c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ht="15.75" customHeight="1">
      <c r="A77" s="19"/>
      <c r="B77" s="19">
        <f t="shared" si="3"/>
        <v>63</v>
      </c>
      <c r="C77" s="19" t="s">
        <v>82</v>
      </c>
      <c r="D77" s="19">
        <v>24.0</v>
      </c>
      <c r="E77" s="18" t="s">
        <v>19</v>
      </c>
      <c r="F77" s="19">
        <f t="shared" ref="F77:M77" si="64">($D77*2*45)+F$14</f>
        <v>2820</v>
      </c>
      <c r="G77" s="19">
        <f t="shared" si="64"/>
        <v>2820</v>
      </c>
      <c r="H77" s="19">
        <f t="shared" si="64"/>
        <v>2990</v>
      </c>
      <c r="I77" s="19">
        <f t="shared" si="64"/>
        <v>3860</v>
      </c>
      <c r="J77" s="19">
        <f t="shared" si="64"/>
        <v>3860</v>
      </c>
      <c r="K77" s="19">
        <f t="shared" si="64"/>
        <v>4250</v>
      </c>
      <c r="L77" s="19">
        <f t="shared" si="64"/>
        <v>4810</v>
      </c>
      <c r="M77" s="19">
        <f t="shared" si="64"/>
        <v>5360</v>
      </c>
      <c r="N77" s="20" t="s">
        <v>20</v>
      </c>
      <c r="O77" s="20" t="s">
        <v>20</v>
      </c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customHeight="1">
      <c r="A78" s="19"/>
      <c r="B78" s="19">
        <f t="shared" si="3"/>
        <v>64</v>
      </c>
      <c r="C78" s="19" t="s">
        <v>83</v>
      </c>
      <c r="D78" s="19">
        <v>36.0</v>
      </c>
      <c r="E78" s="18" t="s">
        <v>19</v>
      </c>
      <c r="F78" s="19">
        <f t="shared" ref="F78:M78" si="65">($D78*2*45)+F$14</f>
        <v>3900</v>
      </c>
      <c r="G78" s="19">
        <f t="shared" si="65"/>
        <v>3900</v>
      </c>
      <c r="H78" s="19">
        <f t="shared" si="65"/>
        <v>4070</v>
      </c>
      <c r="I78" s="19">
        <f t="shared" si="65"/>
        <v>4940</v>
      </c>
      <c r="J78" s="19">
        <f t="shared" si="65"/>
        <v>4940</v>
      </c>
      <c r="K78" s="19">
        <f t="shared" si="65"/>
        <v>5330</v>
      </c>
      <c r="L78" s="19">
        <f t="shared" si="65"/>
        <v>5890</v>
      </c>
      <c r="M78" s="19">
        <f t="shared" si="65"/>
        <v>6440</v>
      </c>
      <c r="N78" s="20" t="s">
        <v>20</v>
      </c>
      <c r="O78" s="20" t="s">
        <v>20</v>
      </c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21.75" customHeight="1">
      <c r="A79" s="19"/>
      <c r="B79" s="19">
        <f t="shared" si="3"/>
        <v>65</v>
      </c>
      <c r="C79" s="27" t="s">
        <v>84</v>
      </c>
      <c r="D79" s="27">
        <v>29.0</v>
      </c>
      <c r="E79" s="18" t="s">
        <v>19</v>
      </c>
      <c r="F79" s="19">
        <f t="shared" ref="F79:M79" si="66">($D79*2*45)+F$14</f>
        <v>3270</v>
      </c>
      <c r="G79" s="19">
        <f t="shared" si="66"/>
        <v>3270</v>
      </c>
      <c r="H79" s="19">
        <f t="shared" si="66"/>
        <v>3440</v>
      </c>
      <c r="I79" s="19">
        <f t="shared" si="66"/>
        <v>4310</v>
      </c>
      <c r="J79" s="19">
        <f t="shared" si="66"/>
        <v>4310</v>
      </c>
      <c r="K79" s="19">
        <f t="shared" si="66"/>
        <v>4700</v>
      </c>
      <c r="L79" s="19">
        <f t="shared" si="66"/>
        <v>5260</v>
      </c>
      <c r="M79" s="19">
        <f t="shared" si="66"/>
        <v>5810</v>
      </c>
      <c r="N79" s="20" t="s">
        <v>20</v>
      </c>
      <c r="O79" s="20" t="s">
        <v>20</v>
      </c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6.5" customHeight="1">
      <c r="A80" s="19"/>
      <c r="B80" s="19">
        <f t="shared" si="3"/>
        <v>66</v>
      </c>
      <c r="C80" s="19" t="s">
        <v>85</v>
      </c>
      <c r="D80" s="19">
        <v>77.0</v>
      </c>
      <c r="E80" s="18" t="s">
        <v>19</v>
      </c>
      <c r="F80" s="19">
        <f t="shared" ref="F80:M80" si="67">($D80*2*45)+F$14</f>
        <v>7590</v>
      </c>
      <c r="G80" s="19">
        <f t="shared" si="67"/>
        <v>7590</v>
      </c>
      <c r="H80" s="19">
        <f t="shared" si="67"/>
        <v>7760</v>
      </c>
      <c r="I80" s="19">
        <f t="shared" si="67"/>
        <v>8630</v>
      </c>
      <c r="J80" s="19">
        <f t="shared" si="67"/>
        <v>8630</v>
      </c>
      <c r="K80" s="19">
        <f t="shared" si="67"/>
        <v>9020</v>
      </c>
      <c r="L80" s="19">
        <f t="shared" si="67"/>
        <v>9580</v>
      </c>
      <c r="M80" s="19">
        <f t="shared" si="67"/>
        <v>10130</v>
      </c>
      <c r="N80" s="20" t="s">
        <v>20</v>
      </c>
      <c r="O80" s="20" t="s">
        <v>20</v>
      </c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customHeight="1">
      <c r="A81" s="19"/>
      <c r="B81" s="19">
        <f t="shared" si="3"/>
        <v>67</v>
      </c>
      <c r="C81" s="19" t="s">
        <v>86</v>
      </c>
      <c r="D81" s="19">
        <v>50.0</v>
      </c>
      <c r="E81" s="18" t="s">
        <v>19</v>
      </c>
      <c r="F81" s="19">
        <f t="shared" ref="F81:M81" si="68">($D81*2*45)+F$14</f>
        <v>5160</v>
      </c>
      <c r="G81" s="19">
        <f t="shared" si="68"/>
        <v>5160</v>
      </c>
      <c r="H81" s="19">
        <f t="shared" si="68"/>
        <v>5330</v>
      </c>
      <c r="I81" s="19">
        <f t="shared" si="68"/>
        <v>6200</v>
      </c>
      <c r="J81" s="19">
        <f t="shared" si="68"/>
        <v>6200</v>
      </c>
      <c r="K81" s="19">
        <f t="shared" si="68"/>
        <v>6590</v>
      </c>
      <c r="L81" s="19">
        <f t="shared" si="68"/>
        <v>7150</v>
      </c>
      <c r="M81" s="19">
        <f t="shared" si="68"/>
        <v>7700</v>
      </c>
      <c r="N81" s="20" t="s">
        <v>20</v>
      </c>
      <c r="O81" s="20" t="s">
        <v>20</v>
      </c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customHeight="1">
      <c r="A82" s="19"/>
      <c r="B82" s="19">
        <f t="shared" si="3"/>
        <v>68</v>
      </c>
      <c r="C82" s="19" t="s">
        <v>87</v>
      </c>
      <c r="D82" s="19">
        <v>180.0</v>
      </c>
      <c r="E82" s="18" t="s">
        <v>19</v>
      </c>
      <c r="F82" s="19">
        <f t="shared" ref="F82:M82" si="69">($D82*2*45)+F$14</f>
        <v>16860</v>
      </c>
      <c r="G82" s="19">
        <f t="shared" si="69"/>
        <v>16860</v>
      </c>
      <c r="H82" s="19">
        <f t="shared" si="69"/>
        <v>17030</v>
      </c>
      <c r="I82" s="19">
        <f t="shared" si="69"/>
        <v>17900</v>
      </c>
      <c r="J82" s="19">
        <f t="shared" si="69"/>
        <v>17900</v>
      </c>
      <c r="K82" s="19">
        <f t="shared" si="69"/>
        <v>18290</v>
      </c>
      <c r="L82" s="19">
        <f t="shared" si="69"/>
        <v>18850</v>
      </c>
      <c r="M82" s="19">
        <f t="shared" si="69"/>
        <v>19400</v>
      </c>
      <c r="N82" s="20" t="s">
        <v>20</v>
      </c>
      <c r="O82" s="20" t="s">
        <v>20</v>
      </c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customHeight="1">
      <c r="A83" s="19"/>
      <c r="B83" s="19">
        <f t="shared" si="3"/>
        <v>69</v>
      </c>
      <c r="C83" s="19" t="s">
        <v>88</v>
      </c>
      <c r="D83" s="19">
        <v>45.0</v>
      </c>
      <c r="E83" s="18" t="s">
        <v>19</v>
      </c>
      <c r="F83" s="19">
        <f t="shared" ref="F83:M83" si="70">($D83*2*45)+F$14</f>
        <v>4710</v>
      </c>
      <c r="G83" s="19">
        <f t="shared" si="70"/>
        <v>4710</v>
      </c>
      <c r="H83" s="19">
        <f t="shared" si="70"/>
        <v>4880</v>
      </c>
      <c r="I83" s="19">
        <f t="shared" si="70"/>
        <v>5750</v>
      </c>
      <c r="J83" s="19">
        <f t="shared" si="70"/>
        <v>5750</v>
      </c>
      <c r="K83" s="19">
        <f t="shared" si="70"/>
        <v>6140</v>
      </c>
      <c r="L83" s="19">
        <f t="shared" si="70"/>
        <v>6700</v>
      </c>
      <c r="M83" s="19">
        <f t="shared" si="70"/>
        <v>7250</v>
      </c>
      <c r="N83" s="20" t="s">
        <v>20</v>
      </c>
      <c r="O83" s="20" t="s">
        <v>20</v>
      </c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customHeight="1">
      <c r="A84" s="19"/>
      <c r="B84" s="19">
        <f t="shared" si="3"/>
        <v>70</v>
      </c>
      <c r="C84" s="19" t="s">
        <v>89</v>
      </c>
      <c r="D84" s="19">
        <v>98.0</v>
      </c>
      <c r="E84" s="18" t="s">
        <v>19</v>
      </c>
      <c r="F84" s="19">
        <f t="shared" ref="F84:M84" si="71">($D84*2*45)+F$14</f>
        <v>9480</v>
      </c>
      <c r="G84" s="19">
        <f t="shared" si="71"/>
        <v>9480</v>
      </c>
      <c r="H84" s="19">
        <f t="shared" si="71"/>
        <v>9650</v>
      </c>
      <c r="I84" s="19">
        <f t="shared" si="71"/>
        <v>10520</v>
      </c>
      <c r="J84" s="19">
        <f t="shared" si="71"/>
        <v>10520</v>
      </c>
      <c r="K84" s="19">
        <f t="shared" si="71"/>
        <v>10910</v>
      </c>
      <c r="L84" s="19">
        <f t="shared" si="71"/>
        <v>11470</v>
      </c>
      <c r="M84" s="19">
        <f t="shared" si="71"/>
        <v>12020</v>
      </c>
      <c r="N84" s="20" t="s">
        <v>20</v>
      </c>
      <c r="O84" s="20" t="s">
        <v>20</v>
      </c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customHeight="1">
      <c r="A85" s="19"/>
      <c r="B85" s="19">
        <f t="shared" si="3"/>
        <v>71</v>
      </c>
      <c r="C85" s="19" t="s">
        <v>90</v>
      </c>
      <c r="D85" s="19">
        <v>22.0</v>
      </c>
      <c r="E85" s="18" t="s">
        <v>19</v>
      </c>
      <c r="F85" s="19">
        <f t="shared" ref="F85:M85" si="72">($D85*2*45)+F$14</f>
        <v>2640</v>
      </c>
      <c r="G85" s="19">
        <f t="shared" si="72"/>
        <v>2640</v>
      </c>
      <c r="H85" s="19">
        <f t="shared" si="72"/>
        <v>2810</v>
      </c>
      <c r="I85" s="19">
        <f t="shared" si="72"/>
        <v>3680</v>
      </c>
      <c r="J85" s="19">
        <f t="shared" si="72"/>
        <v>3680</v>
      </c>
      <c r="K85" s="19">
        <f t="shared" si="72"/>
        <v>4070</v>
      </c>
      <c r="L85" s="19">
        <f t="shared" si="72"/>
        <v>4630</v>
      </c>
      <c r="M85" s="19">
        <f t="shared" si="72"/>
        <v>5180</v>
      </c>
      <c r="N85" s="20" t="s">
        <v>20</v>
      </c>
      <c r="O85" s="20" t="s">
        <v>20</v>
      </c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customHeight="1">
      <c r="A86" s="19"/>
      <c r="B86" s="19">
        <f t="shared" si="3"/>
        <v>72</v>
      </c>
      <c r="C86" s="19" t="s">
        <v>91</v>
      </c>
      <c r="D86" s="19">
        <v>140.0</v>
      </c>
      <c r="E86" s="18" t="s">
        <v>19</v>
      </c>
      <c r="F86" s="19">
        <f t="shared" ref="F86:M86" si="73">($D86*2*45)+F$14</f>
        <v>13260</v>
      </c>
      <c r="G86" s="19">
        <f t="shared" si="73"/>
        <v>13260</v>
      </c>
      <c r="H86" s="19">
        <f t="shared" si="73"/>
        <v>13430</v>
      </c>
      <c r="I86" s="19">
        <f t="shared" si="73"/>
        <v>14300</v>
      </c>
      <c r="J86" s="19">
        <f t="shared" si="73"/>
        <v>14300</v>
      </c>
      <c r="K86" s="19">
        <f t="shared" si="73"/>
        <v>14690</v>
      </c>
      <c r="L86" s="19">
        <f t="shared" si="73"/>
        <v>15250</v>
      </c>
      <c r="M86" s="19">
        <f t="shared" si="73"/>
        <v>15800</v>
      </c>
      <c r="N86" s="20" t="s">
        <v>20</v>
      </c>
      <c r="O86" s="20" t="s">
        <v>20</v>
      </c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6.5" customHeight="1">
      <c r="A87" s="19"/>
      <c r="B87" s="19">
        <f t="shared" si="3"/>
        <v>73</v>
      </c>
      <c r="C87" s="19" t="s">
        <v>92</v>
      </c>
      <c r="D87" s="19">
        <v>37.0</v>
      </c>
      <c r="E87" s="18" t="s">
        <v>19</v>
      </c>
      <c r="F87" s="19">
        <f t="shared" ref="F87:M87" si="74">($D87*2*45)+F$14</f>
        <v>3990</v>
      </c>
      <c r="G87" s="19">
        <f t="shared" si="74"/>
        <v>3990</v>
      </c>
      <c r="H87" s="19">
        <f t="shared" si="74"/>
        <v>4160</v>
      </c>
      <c r="I87" s="19">
        <f t="shared" si="74"/>
        <v>5030</v>
      </c>
      <c r="J87" s="19">
        <f t="shared" si="74"/>
        <v>5030</v>
      </c>
      <c r="K87" s="19">
        <f t="shared" si="74"/>
        <v>5420</v>
      </c>
      <c r="L87" s="19">
        <f t="shared" si="74"/>
        <v>5980</v>
      </c>
      <c r="M87" s="19">
        <f t="shared" si="74"/>
        <v>6530</v>
      </c>
      <c r="N87" s="20" t="s">
        <v>20</v>
      </c>
      <c r="O87" s="20" t="s">
        <v>20</v>
      </c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customHeight="1">
      <c r="A88" s="19"/>
      <c r="B88" s="19">
        <f t="shared" si="3"/>
        <v>74</v>
      </c>
      <c r="C88" s="19" t="s">
        <v>93</v>
      </c>
      <c r="D88" s="19">
        <v>34.0</v>
      </c>
      <c r="E88" s="18" t="s">
        <v>19</v>
      </c>
      <c r="F88" s="19">
        <f t="shared" ref="F88:M88" si="75">($D88*2*45)+F$14</f>
        <v>3720</v>
      </c>
      <c r="G88" s="19">
        <f t="shared" si="75"/>
        <v>3720</v>
      </c>
      <c r="H88" s="19">
        <f t="shared" si="75"/>
        <v>3890</v>
      </c>
      <c r="I88" s="19">
        <f t="shared" si="75"/>
        <v>4760</v>
      </c>
      <c r="J88" s="19">
        <f t="shared" si="75"/>
        <v>4760</v>
      </c>
      <c r="K88" s="19">
        <f t="shared" si="75"/>
        <v>5150</v>
      </c>
      <c r="L88" s="19">
        <f t="shared" si="75"/>
        <v>5710</v>
      </c>
      <c r="M88" s="19">
        <f t="shared" si="75"/>
        <v>6260</v>
      </c>
      <c r="N88" s="20" t="s">
        <v>20</v>
      </c>
      <c r="O88" s="20" t="s">
        <v>20</v>
      </c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customHeight="1">
      <c r="A89" s="19"/>
      <c r="B89" s="19">
        <f t="shared" si="3"/>
        <v>75</v>
      </c>
      <c r="C89" s="19" t="s">
        <v>94</v>
      </c>
      <c r="D89" s="19">
        <v>230.0</v>
      </c>
      <c r="E89" s="18" t="s">
        <v>19</v>
      </c>
      <c r="F89" s="19">
        <f t="shared" ref="F89:M89" si="76">($D89*2*45)+F$14</f>
        <v>21360</v>
      </c>
      <c r="G89" s="19">
        <f t="shared" si="76"/>
        <v>21360</v>
      </c>
      <c r="H89" s="19">
        <f t="shared" si="76"/>
        <v>21530</v>
      </c>
      <c r="I89" s="19">
        <f t="shared" si="76"/>
        <v>22400</v>
      </c>
      <c r="J89" s="19">
        <f t="shared" si="76"/>
        <v>22400</v>
      </c>
      <c r="K89" s="19">
        <f t="shared" si="76"/>
        <v>22790</v>
      </c>
      <c r="L89" s="19">
        <f t="shared" si="76"/>
        <v>23350</v>
      </c>
      <c r="M89" s="19">
        <f t="shared" si="76"/>
        <v>23900</v>
      </c>
      <c r="N89" s="20" t="s">
        <v>20</v>
      </c>
      <c r="O89" s="20" t="s">
        <v>20</v>
      </c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customHeight="1">
      <c r="A90" s="19"/>
      <c r="B90" s="19">
        <f t="shared" si="3"/>
        <v>76</v>
      </c>
      <c r="C90" s="19" t="s">
        <v>95</v>
      </c>
      <c r="D90" s="19">
        <v>170.0</v>
      </c>
      <c r="E90" s="18" t="s">
        <v>19</v>
      </c>
      <c r="F90" s="19">
        <f t="shared" ref="F90:M90" si="77">($D90*2*45)+F$14</f>
        <v>15960</v>
      </c>
      <c r="G90" s="19">
        <f t="shared" si="77"/>
        <v>15960</v>
      </c>
      <c r="H90" s="19">
        <f t="shared" si="77"/>
        <v>16130</v>
      </c>
      <c r="I90" s="19">
        <f t="shared" si="77"/>
        <v>17000</v>
      </c>
      <c r="J90" s="19">
        <f t="shared" si="77"/>
        <v>17000</v>
      </c>
      <c r="K90" s="19">
        <f t="shared" si="77"/>
        <v>17390</v>
      </c>
      <c r="L90" s="19">
        <f t="shared" si="77"/>
        <v>17950</v>
      </c>
      <c r="M90" s="19">
        <f t="shared" si="77"/>
        <v>18500</v>
      </c>
      <c r="N90" s="20" t="s">
        <v>20</v>
      </c>
      <c r="O90" s="20" t="s">
        <v>20</v>
      </c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customHeight="1">
      <c r="A91" s="19"/>
      <c r="B91" s="19">
        <f t="shared" si="3"/>
        <v>77</v>
      </c>
      <c r="C91" s="19" t="s">
        <v>96</v>
      </c>
      <c r="D91" s="19">
        <v>43.0</v>
      </c>
      <c r="E91" s="18" t="s">
        <v>19</v>
      </c>
      <c r="F91" s="19">
        <f t="shared" ref="F91:M91" si="78">($D91*2*45)+F$14</f>
        <v>4530</v>
      </c>
      <c r="G91" s="19">
        <f t="shared" si="78"/>
        <v>4530</v>
      </c>
      <c r="H91" s="19">
        <f t="shared" si="78"/>
        <v>4700</v>
      </c>
      <c r="I91" s="19">
        <f t="shared" si="78"/>
        <v>5570</v>
      </c>
      <c r="J91" s="19">
        <f t="shared" si="78"/>
        <v>5570</v>
      </c>
      <c r="K91" s="19">
        <f t="shared" si="78"/>
        <v>5960</v>
      </c>
      <c r="L91" s="19">
        <f t="shared" si="78"/>
        <v>6520</v>
      </c>
      <c r="M91" s="19">
        <f t="shared" si="78"/>
        <v>7070</v>
      </c>
      <c r="N91" s="20" t="s">
        <v>20</v>
      </c>
      <c r="O91" s="20" t="s">
        <v>20</v>
      </c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5.75" customHeight="1">
      <c r="A92" s="19"/>
      <c r="B92" s="19">
        <f t="shared" si="3"/>
        <v>78</v>
      </c>
      <c r="C92" s="19" t="s">
        <v>97</v>
      </c>
      <c r="D92" s="19">
        <v>36.0</v>
      </c>
      <c r="E92" s="18" t="s">
        <v>19</v>
      </c>
      <c r="F92" s="19">
        <f t="shared" ref="F92:M92" si="79">($D92*2*45)+F$14</f>
        <v>3900</v>
      </c>
      <c r="G92" s="19">
        <f t="shared" si="79"/>
        <v>3900</v>
      </c>
      <c r="H92" s="19">
        <f t="shared" si="79"/>
        <v>4070</v>
      </c>
      <c r="I92" s="19">
        <f t="shared" si="79"/>
        <v>4940</v>
      </c>
      <c r="J92" s="19">
        <f t="shared" si="79"/>
        <v>4940</v>
      </c>
      <c r="K92" s="19">
        <f t="shared" si="79"/>
        <v>5330</v>
      </c>
      <c r="L92" s="19">
        <f t="shared" si="79"/>
        <v>5890</v>
      </c>
      <c r="M92" s="19">
        <f t="shared" si="79"/>
        <v>6440</v>
      </c>
      <c r="N92" s="20" t="s">
        <v>20</v>
      </c>
      <c r="O92" s="20" t="s">
        <v>20</v>
      </c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19"/>
      <c r="B93" s="19">
        <f t="shared" si="3"/>
        <v>79</v>
      </c>
      <c r="C93" s="19" t="s">
        <v>98</v>
      </c>
      <c r="D93" s="19">
        <v>53.0</v>
      </c>
      <c r="E93" s="18" t="s">
        <v>19</v>
      </c>
      <c r="F93" s="19">
        <f t="shared" ref="F93:M93" si="80">($D93*2*45)+F$14</f>
        <v>5430</v>
      </c>
      <c r="G93" s="19">
        <f t="shared" si="80"/>
        <v>5430</v>
      </c>
      <c r="H93" s="19">
        <f t="shared" si="80"/>
        <v>5600</v>
      </c>
      <c r="I93" s="19">
        <f t="shared" si="80"/>
        <v>6470</v>
      </c>
      <c r="J93" s="19">
        <f t="shared" si="80"/>
        <v>6470</v>
      </c>
      <c r="K93" s="19">
        <f t="shared" si="80"/>
        <v>6860</v>
      </c>
      <c r="L93" s="19">
        <f t="shared" si="80"/>
        <v>7420</v>
      </c>
      <c r="M93" s="19">
        <f t="shared" si="80"/>
        <v>7970</v>
      </c>
      <c r="N93" s="20" t="s">
        <v>20</v>
      </c>
      <c r="O93" s="20" t="s">
        <v>20</v>
      </c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customHeight="1">
      <c r="A94" s="19"/>
      <c r="B94" s="19">
        <f t="shared" si="3"/>
        <v>80</v>
      </c>
      <c r="C94" s="19" t="s">
        <v>99</v>
      </c>
      <c r="D94" s="19">
        <v>32.0</v>
      </c>
      <c r="E94" s="18" t="s">
        <v>19</v>
      </c>
      <c r="F94" s="19">
        <f t="shared" ref="F94:M94" si="81">($D94*2*45)+F$14</f>
        <v>3540</v>
      </c>
      <c r="G94" s="19">
        <f t="shared" si="81"/>
        <v>3540</v>
      </c>
      <c r="H94" s="19">
        <f t="shared" si="81"/>
        <v>3710</v>
      </c>
      <c r="I94" s="19">
        <f t="shared" si="81"/>
        <v>4580</v>
      </c>
      <c r="J94" s="19">
        <f t="shared" si="81"/>
        <v>4580</v>
      </c>
      <c r="K94" s="19">
        <f t="shared" si="81"/>
        <v>4970</v>
      </c>
      <c r="L94" s="19">
        <f t="shared" si="81"/>
        <v>5530</v>
      </c>
      <c r="M94" s="19">
        <f t="shared" si="81"/>
        <v>6080</v>
      </c>
      <c r="N94" s="20" t="s">
        <v>20</v>
      </c>
      <c r="O94" s="20" t="s">
        <v>20</v>
      </c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21"/>
      <c r="B95" s="21"/>
      <c r="C95" s="21"/>
      <c r="D95" s="21"/>
      <c r="E95" s="31"/>
      <c r="F95" s="23"/>
      <c r="G95" s="23"/>
      <c r="H95" s="23"/>
      <c r="I95" s="23"/>
      <c r="J95" s="23"/>
      <c r="K95" s="23"/>
      <c r="L95" s="23"/>
      <c r="M95" s="23"/>
      <c r="N95" s="32"/>
      <c r="O95" s="32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customHeight="1"/>
    <row r="97" ht="15.75" customHeight="1"/>
    <row r="98" ht="15.75" customHeight="1"/>
    <row r="99" ht="15.75" customHeight="1"/>
    <row r="100" ht="15.75" customHeight="1">
      <c r="C100" s="1"/>
      <c r="D100" s="1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O6"/>
  </mergeCells>
  <printOptions/>
  <pageMargins bottom="0.748031496062992" footer="0.0" header="0.0" left="0.118110236220472" right="0.0" top="0.748031496062992"/>
  <pageSetup paperSize="9" scale="85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