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<sst xmlns="http://schemas.openxmlformats.org/spreadsheetml/2006/main" count="76" uniqueCount="36">
  <si>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</si>
  <si>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</si>
  <si>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>Максимальная длина одной из сторон места не должна превышать 4 метров.</t>
  </si>
  <si>
    <t>Для стекла и негабаритного груза, вес одного места которого превышает 500 кг., либо объём более 2 куб.
метра стоимость организации перевозки увеличивается на 25%</t>
  </si>
  <si>
    <t>Для негабаритного груза, вес одного места которого превышает 1000 кг., либо объём более 4 куб. метров, либо длина превышает 3 метра, стоимость организации увеличивается на 50%.</t>
  </si>
  <si>
    <t>Возможны изменения цены. Цены уточнайте по телефону 89227501111,89227502222.</t>
  </si>
  <si>
    <t xml:space="preserve">                                                    Челябинская область</t>
  </si>
  <si>
    <t>№ П/п</t>
  </si>
  <si>
    <t>Стоимость доставки из Челябинска: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</si>
  <si>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</si>
  <si>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</si>
  <si>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</si>
  <si>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</si>
  <si>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</si>
  <si>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</si>
  <si>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</si>
  <si>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</si>
  <si>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</si>
  <si>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</si>
  <si>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</si>
  <si>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Коркино, Челябинска область</t>
  </si>
  <si>
    <t>1-2 дня</t>
  </si>
  <si>
    <t>По договоренности</t>
  </si>
  <si>
    <t>г. Еманжелинск, Челябинска область</t>
  </si>
  <si>
    <t>г. Карабаш, Челябинска область</t>
  </si>
  <si>
    <t>г. Снежинск, Челябинска область</t>
  </si>
  <si>
    <t>г. Озерск, Челябинска область</t>
  </si>
  <si>
    <t>г. Кыштым, Челябинска область</t>
  </si>
  <si>
    <t>г. Чебаркуль , Челябинска область</t>
  </si>
  <si>
    <t>г. Касли , Челябинска область</t>
  </si>
  <si>
    <t>Село Аргаяш
Аргаяшский район, Челябинская область</t>
  </si>
  <si>
    <t>Село Миасское
Красноармейский район, Челябинская область</t>
  </si>
  <si>
    <t>Село Кременкуль
Сосновский район, Челябинская область</t>
  </si>
  <si>
    <t>Посёлок Полетаево
Сосновский район, Челябинская область</t>
  </si>
  <si>
    <t>Посёлок Рощино
Сосновский район, Челябинская область</t>
  </si>
  <si>
    <t>Посёлок Баландино
Красноармейский район, Челябинская 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</si>
</sst>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9.0"/>
      <color theme="1"/>
      <name val="Arial"/>
    </font>
    <font>
      <sz val="8.0"/>
      <color theme="1"/>
      <name val="Arial"/>
    </font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1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shrinkToFit="0" vertical="bottom" wrapText="0"/>
    </xf>
    <xf borderId="5" fillId="0" fontId="5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5" fillId="0" fontId="5" numFmtId="0" xfId="0" applyAlignment="1" applyBorder="1" applyFont="1">
      <alignment horizontal="left" shrinkToFit="0" vertical="bottom" wrapText="1"/>
    </xf>
    <xf borderId="6" fillId="0" fontId="3" numFmtId="0" xfId="0" applyBorder="1" applyFont="1"/>
    <xf borderId="5" fillId="0" fontId="3" numFmtId="0" xfId="0" applyBorder="1" applyFont="1"/>
    <xf borderId="5" fillId="0" fontId="5" numFmtId="0" xfId="0" applyAlignment="1" applyBorder="1" applyFont="1">
      <alignment shrinkToFit="0" vertical="top" wrapText="1"/>
    </xf>
    <xf borderId="7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  <xf borderId="9" fillId="2" fontId="6" numFmtId="0" xfId="0" applyAlignment="1" applyBorder="1" applyFill="1" applyFont="1">
      <alignment shrinkToFit="0" textRotation="90" vertical="center" wrapText="0"/>
    </xf>
    <xf borderId="10" fillId="3" fontId="5" numFmtId="0" xfId="0" applyAlignment="1" applyBorder="1" applyFill="1" applyFont="1">
      <alignment horizontal="center" readingOrder="1" shrinkToFit="0" vertical="center" wrapText="1"/>
    </xf>
    <xf borderId="0" fillId="0" fontId="4" numFmtId="0" xfId="0" applyAlignment="1" applyFont="1">
      <alignment shrinkToFit="0" vertical="center" wrapText="0"/>
    </xf>
    <xf borderId="11" fillId="0" fontId="5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horizontal="left" shrinkToFit="0" vertical="bottom" wrapText="0"/>
    </xf>
    <xf borderId="10" fillId="0" fontId="5" numFmtId="16" xfId="0" applyAlignment="1" applyBorder="1" applyFont="1" applyNumberFormat="1">
      <alignment horizontal="center" shrinkToFit="0" vertical="bottom" wrapText="0"/>
    </xf>
    <xf borderId="10" fillId="0" fontId="5" numFmtId="0" xfId="0" applyAlignment="1" applyBorder="1" applyFont="1">
      <alignment horizontal="center" shrinkToFit="0" vertical="bottom" wrapText="0"/>
    </xf>
    <xf borderId="13" fillId="0" fontId="5" numFmtId="0" xfId="0" applyAlignment="1" applyBorder="1" applyFont="1">
      <alignment horizontal="center" shrinkToFit="0" vertical="bottom" wrapText="0"/>
    </xf>
    <xf borderId="13" fillId="0" fontId="5" numFmtId="49" xfId="0" applyAlignment="1" applyBorder="1" applyFont="1" applyNumberFormat="1">
      <alignment horizontal="left" shrinkToFit="0" vertical="bottom" wrapText="0"/>
    </xf>
    <xf borderId="10" fillId="0" fontId="5" numFmtId="0" xfId="0" applyAlignment="1" applyBorder="1" applyFont="1">
      <alignment shrinkToFit="0" vertical="bottom" wrapText="0"/>
    </xf>
    <xf borderId="10" fillId="0" fontId="5" numFmtId="0" xfId="0" applyAlignment="1" applyBorder="1" applyFont="1">
      <alignment horizontal="left" shrinkToFit="0" vertical="bottom" wrapText="0"/>
    </xf>
    <xf borderId="10" fillId="0" fontId="5" numFmtId="49" xfId="0" applyAlignment="1" applyBorder="1" applyFont="1" applyNumberFormat="1">
      <alignment horizontal="left" shrinkToFit="0" vertical="bottom" wrapText="0"/>
    </xf>
    <xf borderId="10" fillId="0" fontId="5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238125</xdr:colOff>
      <xdr:row>0</xdr:row>
      <xdr:rowOff>66675</xdr:rowOff>
    </xdr:from>
    <xdr:ext cx="4572000" cy="704850"/>
    <xdr:sp>
      <xdr:nvSpPr>
        <xdr:cNvPr id="3" name="Shape 3"/>
        <xdr:cNvSpPr/>
      </xdr:nvSpPr>
      <xdr:spPr>
        <a:xfrm>
          <a:off x="3069525" y="3437100"/>
          <a:ext cx="4552950" cy="6858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г. Челябинск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+7 922-750-11-11, +7 (922) 750-22-22, +7 (922) 710-82-11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chel@nrg-tk.</a:t>
          </a:r>
          <a:r>
            <a:rPr b="1" lang="en-US" sz="10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., </a:t>
          </a:r>
          <a:r>
            <a:rPr b="1"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4981575" cy="790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5.0"/>
    <col customWidth="1" min="3" max="3" width="36.13"/>
    <col customWidth="1" min="4" max="12" width="7.75"/>
    <col customWidth="1" min="13" max="13" width="16.25"/>
    <col customWidth="1" min="14" max="14" width="16.75"/>
    <col customWidth="1" min="15" max="26" width="8.0"/>
  </cols>
  <sheetData>
    <row r="1" ht="10.5" customHeight="1">
      <c r="A1" s="1"/>
      <c r="B1" s="2">
        <f>NOW()</f>
        <v>46262.34002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5"/>
      <c r="C7" s="4"/>
      <c r="D7" s="5"/>
      <c r="E7" s="5"/>
      <c r="F7" s="5"/>
      <c r="G7" s="5"/>
      <c r="H7" s="5"/>
      <c r="I7" s="5"/>
      <c r="J7" s="5"/>
      <c r="K7" s="5"/>
      <c r="L7" s="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8"/>
      <c r="B8" s="7"/>
      <c r="C8" s="9" t="s">
        <v>0</v>
      </c>
      <c r="D8" s="7"/>
      <c r="E8" s="7"/>
      <c r="F8" s="7"/>
      <c r="G8" s="7"/>
      <c r="H8" s="7"/>
      <c r="I8" s="7"/>
      <c r="J8" s="7"/>
      <c r="K8" s="7"/>
      <c r="L8" s="10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8"/>
      <c r="B9" s="7"/>
      <c r="C9" s="9" t="s">
        <v>1</v>
      </c>
      <c r="D9" s="7"/>
      <c r="E9" s="7"/>
      <c r="F9" s="7"/>
      <c r="G9" s="7"/>
      <c r="H9" s="7"/>
      <c r="I9" s="7"/>
      <c r="J9" s="7"/>
      <c r="K9" s="7"/>
      <c r="L9" s="1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8"/>
      <c r="B10" s="7"/>
      <c r="C10" s="9" t="s">
        <v>2</v>
      </c>
      <c r="D10" s="7"/>
      <c r="E10" s="7"/>
      <c r="F10" s="7"/>
      <c r="G10" s="7"/>
      <c r="H10" s="7"/>
      <c r="I10" s="7"/>
      <c r="J10" s="7"/>
      <c r="K10" s="7"/>
      <c r="L10" s="10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8"/>
      <c r="B11" s="7"/>
      <c r="C11" s="11" t="s">
        <v>3</v>
      </c>
      <c r="L11" s="12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75" customHeight="1">
      <c r="A12" s="8"/>
      <c r="B12" s="7"/>
      <c r="C12" s="13"/>
      <c r="L12" s="1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75" customHeight="1">
      <c r="A13" s="8"/>
      <c r="B13" s="7"/>
      <c r="C13" s="14" t="s">
        <v>4</v>
      </c>
      <c r="L13" s="12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8"/>
      <c r="B14" s="7"/>
      <c r="C14" s="13"/>
      <c r="L14" s="12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A15" s="8"/>
      <c r="B15" s="7"/>
      <c r="C15" s="9" t="s">
        <v>5</v>
      </c>
      <c r="D15" s="7"/>
      <c r="E15" s="7"/>
      <c r="F15" s="7"/>
      <c r="G15" s="7"/>
      <c r="H15" s="7"/>
      <c r="I15" s="7"/>
      <c r="J15" s="7"/>
      <c r="K15" s="7"/>
      <c r="L15" s="10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9.0" customHeight="1">
      <c r="A16" s="15"/>
      <c r="B16" s="16"/>
      <c r="C16" s="15"/>
      <c r="D16" s="16"/>
      <c r="E16" s="16"/>
      <c r="F16" s="16"/>
      <c r="G16" s="16"/>
      <c r="H16" s="16"/>
      <c r="I16" s="16"/>
      <c r="J16" s="16"/>
      <c r="K16" s="16"/>
      <c r="L16" s="1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9.5" customHeight="1">
      <c r="A17" s="18" t="s">
        <v>6</v>
      </c>
      <c r="B17" s="19" t="s">
        <v>7</v>
      </c>
      <c r="C17" s="19" t="s">
        <v>8</v>
      </c>
      <c r="D17" s="19" t="s">
        <v>9</v>
      </c>
      <c r="E17" s="19" t="s">
        <v>10</v>
      </c>
      <c r="F17" s="19" t="s">
        <v>11</v>
      </c>
      <c r="G17" s="19" t="s">
        <v>12</v>
      </c>
      <c r="H17" s="19" t="s">
        <v>13</v>
      </c>
      <c r="I17" s="19" t="s">
        <v>14</v>
      </c>
      <c r="J17" s="19" t="s">
        <v>15</v>
      </c>
      <c r="K17" s="19" t="s">
        <v>16</v>
      </c>
      <c r="L17" s="19" t="s">
        <v>17</v>
      </c>
      <c r="M17" s="19" t="s">
        <v>18</v>
      </c>
      <c r="N17" s="19" t="s">
        <v>19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0" customHeight="1">
      <c r="A18" s="8"/>
      <c r="B18" s="21">
        <v>1.0</v>
      </c>
      <c r="C18" s="22" t="s">
        <v>20</v>
      </c>
      <c r="D18" s="23" t="s">
        <v>21</v>
      </c>
      <c r="E18" s="24">
        <v>1600.0</v>
      </c>
      <c r="F18" s="24">
        <f t="shared" ref="F18:F31" si="2">E18+50</f>
        <v>1650</v>
      </c>
      <c r="G18" s="24">
        <f t="shared" ref="G18:G31" si="3">F18+100</f>
        <v>1750</v>
      </c>
      <c r="H18" s="24">
        <f t="shared" ref="H18:H31" si="4">G18+50</f>
        <v>1800</v>
      </c>
      <c r="I18" s="24">
        <f t="shared" ref="I18:I31" si="5">H18+300</f>
        <v>2100</v>
      </c>
      <c r="J18" s="25">
        <f t="shared" ref="J18:K18" si="1">I18+100</f>
        <v>2200</v>
      </c>
      <c r="K18" s="25">
        <f t="shared" si="1"/>
        <v>2300</v>
      </c>
      <c r="L18" s="25">
        <f t="shared" ref="L18:L31" si="7">K18+300</f>
        <v>2600</v>
      </c>
      <c r="M18" s="26" t="s">
        <v>22</v>
      </c>
      <c r="N18" s="26" t="s">
        <v>22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8"/>
      <c r="B19" s="27">
        <v>2.0</v>
      </c>
      <c r="C19" s="28" t="s">
        <v>23</v>
      </c>
      <c r="D19" s="23" t="s">
        <v>21</v>
      </c>
      <c r="E19" s="24">
        <v>2150.0</v>
      </c>
      <c r="F19" s="24">
        <f t="shared" si="2"/>
        <v>2200</v>
      </c>
      <c r="G19" s="24">
        <f t="shared" si="3"/>
        <v>2300</v>
      </c>
      <c r="H19" s="24">
        <f t="shared" si="4"/>
        <v>2350</v>
      </c>
      <c r="I19" s="24">
        <f t="shared" si="5"/>
        <v>2650</v>
      </c>
      <c r="J19" s="24">
        <f t="shared" ref="J19:K19" si="6">I19+100</f>
        <v>2750</v>
      </c>
      <c r="K19" s="24">
        <f t="shared" si="6"/>
        <v>2850</v>
      </c>
      <c r="L19" s="24">
        <f t="shared" si="7"/>
        <v>3150</v>
      </c>
      <c r="M19" s="29" t="s">
        <v>22</v>
      </c>
      <c r="N19" s="29" t="s">
        <v>22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8"/>
      <c r="B20" s="27">
        <v>3.0</v>
      </c>
      <c r="C20" s="28" t="s">
        <v>24</v>
      </c>
      <c r="D20" s="24" t="s">
        <v>21</v>
      </c>
      <c r="E20" s="24">
        <v>4000.0</v>
      </c>
      <c r="F20" s="24">
        <f t="shared" si="2"/>
        <v>4050</v>
      </c>
      <c r="G20" s="24">
        <f t="shared" si="3"/>
        <v>4150</v>
      </c>
      <c r="H20" s="24">
        <f t="shared" si="4"/>
        <v>4200</v>
      </c>
      <c r="I20" s="24">
        <f t="shared" si="5"/>
        <v>4500</v>
      </c>
      <c r="J20" s="24">
        <f t="shared" ref="J20:K20" si="8">I20+100</f>
        <v>4600</v>
      </c>
      <c r="K20" s="24">
        <f t="shared" si="8"/>
        <v>4700</v>
      </c>
      <c r="L20" s="24">
        <f t="shared" si="7"/>
        <v>5000</v>
      </c>
      <c r="M20" s="29" t="s">
        <v>22</v>
      </c>
      <c r="N20" s="29" t="s">
        <v>22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8"/>
      <c r="B21" s="27">
        <v>4.0</v>
      </c>
      <c r="C21" s="28" t="s">
        <v>25</v>
      </c>
      <c r="D21" s="23" t="s">
        <v>21</v>
      </c>
      <c r="E21" s="24">
        <v>4650.0</v>
      </c>
      <c r="F21" s="24">
        <f t="shared" si="2"/>
        <v>4700</v>
      </c>
      <c r="G21" s="24">
        <f t="shared" si="3"/>
        <v>4800</v>
      </c>
      <c r="H21" s="24">
        <f t="shared" si="4"/>
        <v>4850</v>
      </c>
      <c r="I21" s="24">
        <f t="shared" si="5"/>
        <v>5150</v>
      </c>
      <c r="J21" s="24">
        <f t="shared" ref="J21:K21" si="9">I21+100</f>
        <v>5250</v>
      </c>
      <c r="K21" s="24">
        <f t="shared" si="9"/>
        <v>5350</v>
      </c>
      <c r="L21" s="24">
        <f t="shared" si="7"/>
        <v>5650</v>
      </c>
      <c r="M21" s="29" t="s">
        <v>22</v>
      </c>
      <c r="N21" s="29" t="s">
        <v>22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8"/>
      <c r="B22" s="27">
        <v>5.0</v>
      </c>
      <c r="C22" s="28" t="s">
        <v>26</v>
      </c>
      <c r="D22" s="23" t="s">
        <v>21</v>
      </c>
      <c r="E22" s="24">
        <v>4000.0</v>
      </c>
      <c r="F22" s="24">
        <f t="shared" si="2"/>
        <v>4050</v>
      </c>
      <c r="G22" s="24">
        <f t="shared" si="3"/>
        <v>4150</v>
      </c>
      <c r="H22" s="24">
        <f t="shared" si="4"/>
        <v>4200</v>
      </c>
      <c r="I22" s="24">
        <f t="shared" si="5"/>
        <v>4500</v>
      </c>
      <c r="J22" s="24">
        <f t="shared" ref="J22:K22" si="10">I22+100</f>
        <v>4600</v>
      </c>
      <c r="K22" s="24">
        <f t="shared" si="10"/>
        <v>4700</v>
      </c>
      <c r="L22" s="24">
        <f t="shared" si="7"/>
        <v>5000</v>
      </c>
      <c r="M22" s="29" t="s">
        <v>22</v>
      </c>
      <c r="N22" s="29" t="s">
        <v>22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8"/>
      <c r="B23" s="27">
        <v>6.0</v>
      </c>
      <c r="C23" s="28" t="s">
        <v>27</v>
      </c>
      <c r="D23" s="23" t="s">
        <v>21</v>
      </c>
      <c r="E23" s="24">
        <v>4000.0</v>
      </c>
      <c r="F23" s="24">
        <f t="shared" si="2"/>
        <v>4050</v>
      </c>
      <c r="G23" s="24">
        <f t="shared" si="3"/>
        <v>4150</v>
      </c>
      <c r="H23" s="24">
        <f t="shared" si="4"/>
        <v>4200</v>
      </c>
      <c r="I23" s="24">
        <f t="shared" si="5"/>
        <v>4500</v>
      </c>
      <c r="J23" s="24">
        <f t="shared" ref="J23:K23" si="11">I23+100</f>
        <v>4600</v>
      </c>
      <c r="K23" s="24">
        <f t="shared" si="11"/>
        <v>4700</v>
      </c>
      <c r="L23" s="24">
        <f t="shared" si="7"/>
        <v>5000</v>
      </c>
      <c r="M23" s="29" t="s">
        <v>22</v>
      </c>
      <c r="N23" s="29" t="s">
        <v>22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8"/>
      <c r="B24" s="27">
        <v>7.0</v>
      </c>
      <c r="C24" s="28" t="s">
        <v>28</v>
      </c>
      <c r="D24" s="23" t="s">
        <v>21</v>
      </c>
      <c r="E24" s="24">
        <v>3100.0</v>
      </c>
      <c r="F24" s="24">
        <f t="shared" si="2"/>
        <v>3150</v>
      </c>
      <c r="G24" s="24">
        <f t="shared" si="3"/>
        <v>3250</v>
      </c>
      <c r="H24" s="24">
        <f t="shared" si="4"/>
        <v>3300</v>
      </c>
      <c r="I24" s="24">
        <f t="shared" si="5"/>
        <v>3600</v>
      </c>
      <c r="J24" s="24">
        <f t="shared" ref="J24:K24" si="12">I24+100</f>
        <v>3700</v>
      </c>
      <c r="K24" s="24">
        <f t="shared" si="12"/>
        <v>3800</v>
      </c>
      <c r="L24" s="24">
        <f t="shared" si="7"/>
        <v>4100</v>
      </c>
      <c r="M24" s="29" t="s">
        <v>22</v>
      </c>
      <c r="N24" s="29" t="s">
        <v>22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8"/>
      <c r="B25" s="27">
        <v>8.0</v>
      </c>
      <c r="C25" s="28" t="s">
        <v>29</v>
      </c>
      <c r="D25" s="23" t="s">
        <v>21</v>
      </c>
      <c r="E25" s="24">
        <v>4650.0</v>
      </c>
      <c r="F25" s="24">
        <f t="shared" si="2"/>
        <v>4700</v>
      </c>
      <c r="G25" s="24">
        <f t="shared" si="3"/>
        <v>4800</v>
      </c>
      <c r="H25" s="24">
        <f t="shared" si="4"/>
        <v>4850</v>
      </c>
      <c r="I25" s="24">
        <f t="shared" si="5"/>
        <v>5150</v>
      </c>
      <c r="J25" s="24">
        <f t="shared" ref="J25:K25" si="13">I25+100</f>
        <v>5250</v>
      </c>
      <c r="K25" s="24">
        <f t="shared" si="13"/>
        <v>5350</v>
      </c>
      <c r="L25" s="24">
        <f t="shared" si="7"/>
        <v>5650</v>
      </c>
      <c r="M25" s="29" t="s">
        <v>22</v>
      </c>
      <c r="N25" s="29" t="s">
        <v>22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22.5" customHeight="1">
      <c r="A26" s="7"/>
      <c r="B26" s="27">
        <v>9.0</v>
      </c>
      <c r="C26" s="30" t="s">
        <v>30</v>
      </c>
      <c r="D26" s="23" t="s">
        <v>21</v>
      </c>
      <c r="E26" s="24">
        <v>2300.0</v>
      </c>
      <c r="F26" s="24">
        <f t="shared" si="2"/>
        <v>2350</v>
      </c>
      <c r="G26" s="24">
        <f t="shared" si="3"/>
        <v>2450</v>
      </c>
      <c r="H26" s="24">
        <f t="shared" si="4"/>
        <v>2500</v>
      </c>
      <c r="I26" s="24">
        <f t="shared" si="5"/>
        <v>2800</v>
      </c>
      <c r="J26" s="24">
        <f t="shared" ref="J26:K26" si="14">I26+100</f>
        <v>2900</v>
      </c>
      <c r="K26" s="24">
        <f t="shared" si="14"/>
        <v>3000</v>
      </c>
      <c r="L26" s="24">
        <f t="shared" si="7"/>
        <v>3300</v>
      </c>
      <c r="M26" s="29" t="s">
        <v>22</v>
      </c>
      <c r="N26" s="29" t="s">
        <v>22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21.75" customHeight="1">
      <c r="A27" s="7"/>
      <c r="B27" s="27">
        <v>10.0</v>
      </c>
      <c r="C27" s="30" t="s">
        <v>31</v>
      </c>
      <c r="D27" s="23" t="s">
        <v>21</v>
      </c>
      <c r="E27" s="24">
        <v>1950.0</v>
      </c>
      <c r="F27" s="24">
        <f t="shared" si="2"/>
        <v>2000</v>
      </c>
      <c r="G27" s="24">
        <f t="shared" si="3"/>
        <v>2100</v>
      </c>
      <c r="H27" s="24">
        <f t="shared" si="4"/>
        <v>2150</v>
      </c>
      <c r="I27" s="24">
        <f t="shared" si="5"/>
        <v>2450</v>
      </c>
      <c r="J27" s="24">
        <f t="shared" ref="J27:K27" si="15">I27+100</f>
        <v>2550</v>
      </c>
      <c r="K27" s="24">
        <f t="shared" si="15"/>
        <v>2650</v>
      </c>
      <c r="L27" s="24">
        <f t="shared" si="7"/>
        <v>2950</v>
      </c>
      <c r="M27" s="29" t="s">
        <v>22</v>
      </c>
      <c r="N27" s="29" t="s">
        <v>22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23.25" customHeight="1">
      <c r="A28" s="7"/>
      <c r="B28" s="27">
        <v>11.0</v>
      </c>
      <c r="C28" s="30" t="s">
        <v>32</v>
      </c>
      <c r="D28" s="23" t="s">
        <v>21</v>
      </c>
      <c r="E28" s="24">
        <v>1050.0</v>
      </c>
      <c r="F28" s="24">
        <f t="shared" si="2"/>
        <v>1100</v>
      </c>
      <c r="G28" s="24">
        <f t="shared" si="3"/>
        <v>1200</v>
      </c>
      <c r="H28" s="24">
        <f t="shared" si="4"/>
        <v>1250</v>
      </c>
      <c r="I28" s="24">
        <f t="shared" si="5"/>
        <v>1550</v>
      </c>
      <c r="J28" s="24">
        <f t="shared" ref="J28:K28" si="16">I28+100</f>
        <v>1650</v>
      </c>
      <c r="K28" s="24">
        <f t="shared" si="16"/>
        <v>1750</v>
      </c>
      <c r="L28" s="24">
        <f t="shared" si="7"/>
        <v>2050</v>
      </c>
      <c r="M28" s="29" t="s">
        <v>22</v>
      </c>
      <c r="N28" s="29" t="s">
        <v>22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21.0" customHeight="1">
      <c r="A29" s="7"/>
      <c r="B29" s="27">
        <v>12.0</v>
      </c>
      <c r="C29" s="30" t="s">
        <v>33</v>
      </c>
      <c r="D29" s="23" t="s">
        <v>21</v>
      </c>
      <c r="E29" s="24">
        <v>1400.0</v>
      </c>
      <c r="F29" s="24">
        <f t="shared" si="2"/>
        <v>1450</v>
      </c>
      <c r="G29" s="24">
        <f t="shared" si="3"/>
        <v>1550</v>
      </c>
      <c r="H29" s="24">
        <f t="shared" si="4"/>
        <v>1600</v>
      </c>
      <c r="I29" s="24">
        <f t="shared" si="5"/>
        <v>1900</v>
      </c>
      <c r="J29" s="24">
        <f t="shared" ref="J29:K29" si="17">I29+100</f>
        <v>2000</v>
      </c>
      <c r="K29" s="24">
        <f t="shared" si="17"/>
        <v>2100</v>
      </c>
      <c r="L29" s="24">
        <f t="shared" si="7"/>
        <v>2400</v>
      </c>
      <c r="M29" s="29" t="s">
        <v>22</v>
      </c>
      <c r="N29" s="29" t="s">
        <v>22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22.5" customHeight="1">
      <c r="A30" s="7"/>
      <c r="B30" s="27">
        <v>13.0</v>
      </c>
      <c r="C30" s="30" t="s">
        <v>34</v>
      </c>
      <c r="D30" s="23" t="s">
        <v>21</v>
      </c>
      <c r="E30" s="24">
        <v>1200.0</v>
      </c>
      <c r="F30" s="24">
        <f t="shared" si="2"/>
        <v>1250</v>
      </c>
      <c r="G30" s="24">
        <f t="shared" si="3"/>
        <v>1350</v>
      </c>
      <c r="H30" s="24">
        <f t="shared" si="4"/>
        <v>1400</v>
      </c>
      <c r="I30" s="24">
        <f t="shared" si="5"/>
        <v>1700</v>
      </c>
      <c r="J30" s="24">
        <f t="shared" ref="J30:K30" si="18">I30+100</f>
        <v>1800</v>
      </c>
      <c r="K30" s="24">
        <f t="shared" si="18"/>
        <v>1900</v>
      </c>
      <c r="L30" s="24">
        <f t="shared" si="7"/>
        <v>2200</v>
      </c>
      <c r="M30" s="29" t="s">
        <v>22</v>
      </c>
      <c r="N30" s="29" t="s">
        <v>22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25.5" customHeight="1">
      <c r="A31" s="7"/>
      <c r="B31" s="27">
        <v>14.0</v>
      </c>
      <c r="C31" s="30" t="s">
        <v>35</v>
      </c>
      <c r="D31" s="23" t="s">
        <v>21</v>
      </c>
      <c r="E31" s="24">
        <v>1050.0</v>
      </c>
      <c r="F31" s="24">
        <f t="shared" si="2"/>
        <v>1100</v>
      </c>
      <c r="G31" s="24">
        <f t="shared" si="3"/>
        <v>1200</v>
      </c>
      <c r="H31" s="24">
        <f t="shared" si="4"/>
        <v>1250</v>
      </c>
      <c r="I31" s="24">
        <f t="shared" si="5"/>
        <v>1550</v>
      </c>
      <c r="J31" s="24">
        <f t="shared" ref="J31:K31" si="19">I31+100</f>
        <v>1650</v>
      </c>
      <c r="K31" s="24">
        <f t="shared" si="19"/>
        <v>1750</v>
      </c>
      <c r="L31" s="24">
        <f t="shared" si="7"/>
        <v>2050</v>
      </c>
      <c r="M31" s="29" t="s">
        <v>22</v>
      </c>
      <c r="N31" s="29" t="s">
        <v>22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3">
    <mergeCell ref="B1:M6"/>
    <mergeCell ref="C11:L12"/>
    <mergeCell ref="C13:L14"/>
  </mergeCells>
  <printOptions/>
  <pageMargins bottom="0.75" footer="0.0" header="0.0" left="0.7" right="0.7" top="0.75"/>
  <pageSetup orientation="landscape"/>
  <drawing r:id="rId1"/>
</worksheet>
</file>